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0895" windowHeight="9660" activeTab="2"/>
  </bookViews>
  <sheets>
    <sheet name="Лист1" sheetId="1" r:id="rId1"/>
    <sheet name="Лист2" sheetId="2" r:id="rId2"/>
    <sheet name="последнее" sheetId="3" r:id="rId3"/>
  </sheets>
  <definedNames>
    <definedName name="_xlnm.Print_Area" localSheetId="0">Лист1!$A$1:$M$143</definedName>
    <definedName name="_xlnm.Print_Area" localSheetId="2">последнее!$A$1:$M$143</definedName>
  </definedNames>
  <calcPr calcId="124519"/>
</workbook>
</file>

<file path=xl/calcChain.xml><?xml version="1.0" encoding="utf-8"?>
<calcChain xmlns="http://schemas.openxmlformats.org/spreadsheetml/2006/main">
  <c r="N16" i="3"/>
  <c r="N15"/>
  <c r="J101"/>
  <c r="I131"/>
  <c r="H131"/>
  <c r="H101" s="1"/>
  <c r="L102"/>
  <c r="K102"/>
  <c r="J102"/>
  <c r="I102"/>
  <c r="H102"/>
  <c r="L101"/>
  <c r="K101"/>
  <c r="I101"/>
  <c r="I84"/>
  <c r="L69"/>
  <c r="K69"/>
  <c r="J69"/>
  <c r="I69"/>
  <c r="H69"/>
  <c r="L63"/>
  <c r="K63"/>
  <c r="J63"/>
  <c r="J28" s="1"/>
  <c r="N14" s="1"/>
  <c r="I63"/>
  <c r="H63"/>
  <c r="L33"/>
  <c r="K33"/>
  <c r="N33" s="1"/>
  <c r="N33" i="2"/>
  <c r="L28"/>
  <c r="N16" s="1"/>
  <c r="L63"/>
  <c r="K63"/>
  <c r="L33"/>
  <c r="K33"/>
  <c r="I131"/>
  <c r="H131"/>
  <c r="L102"/>
  <c r="L101" s="1"/>
  <c r="K102"/>
  <c r="K101" s="1"/>
  <c r="J102"/>
  <c r="I102"/>
  <c r="H102"/>
  <c r="H101" s="1"/>
  <c r="J101"/>
  <c r="I84"/>
  <c r="L69"/>
  <c r="K69"/>
  <c r="J69"/>
  <c r="J63" s="1"/>
  <c r="I69"/>
  <c r="H69"/>
  <c r="H63" s="1"/>
  <c r="I63"/>
  <c r="K28" i="1"/>
  <c r="J28"/>
  <c r="I28"/>
  <c r="I131"/>
  <c r="H131"/>
  <c r="L102"/>
  <c r="L101" s="1"/>
  <c r="K102"/>
  <c r="K101" s="1"/>
  <c r="J102"/>
  <c r="J101" s="1"/>
  <c r="I102"/>
  <c r="I101" s="1"/>
  <c r="H102"/>
  <c r="H69"/>
  <c r="H63" s="1"/>
  <c r="I84"/>
  <c r="L69"/>
  <c r="K69"/>
  <c r="J69"/>
  <c r="J63" s="1"/>
  <c r="I69"/>
  <c r="I63" s="1"/>
  <c r="K28" i="3" l="1"/>
  <c r="I28"/>
  <c r="N13" s="1"/>
  <c r="N63"/>
  <c r="L28"/>
  <c r="N101"/>
  <c r="H28"/>
  <c r="K28" i="2"/>
  <c r="N15" s="1"/>
  <c r="H28"/>
  <c r="N12" s="1"/>
  <c r="J28"/>
  <c r="N14" s="1"/>
  <c r="I101"/>
  <c r="N101" s="1"/>
  <c r="N63"/>
  <c r="I28"/>
  <c r="N13" s="1"/>
  <c r="H101" i="1"/>
  <c r="H28" s="1"/>
  <c r="N12" i="3" l="1"/>
  <c r="N27" s="1"/>
  <c r="N28"/>
  <c r="N27" i="2"/>
  <c r="N28"/>
</calcChain>
</file>

<file path=xl/sharedStrings.xml><?xml version="1.0" encoding="utf-8"?>
<sst xmlns="http://schemas.openxmlformats.org/spreadsheetml/2006/main" count="588" uniqueCount="139">
  <si>
    <t>Приложение №5</t>
  </si>
  <si>
    <t>к муниципальной программе</t>
  </si>
  <si>
    <t>«Развитие культуры Курского района</t>
  </si>
  <si>
    <t xml:space="preserve"> Курской области на 2015-2019 годы</t>
  </si>
  <si>
    <t>Ресурсное обеспечение</t>
  </si>
  <si>
    <t>реализации муниципальной программы</t>
  </si>
  <si>
    <t>«Развитие культуры Курского района Курской области на 2015-2019 годы»</t>
  </si>
  <si>
    <t xml:space="preserve"> </t>
  </si>
  <si>
    <t>(  рублей)</t>
  </si>
  <si>
    <t xml:space="preserve">    Статус     </t>
  </si>
  <si>
    <t>Код бюджетной</t>
  </si>
  <si>
    <t>классификации</t>
  </si>
  <si>
    <t>Расходы</t>
  </si>
  <si>
    <t>ГРБС</t>
  </si>
  <si>
    <t xml:space="preserve">Рз Пр </t>
  </si>
  <si>
    <t>ЦСР</t>
  </si>
  <si>
    <t>ВР</t>
  </si>
  <si>
    <t>2015год</t>
  </si>
  <si>
    <t>2016год</t>
  </si>
  <si>
    <t>2017год</t>
  </si>
  <si>
    <t>2018год</t>
  </si>
  <si>
    <t>2019год</t>
  </si>
  <si>
    <t>«Развитие культуры в Курском районе Курской области на 2015-2019 годы»</t>
  </si>
  <si>
    <t>Всего</t>
  </si>
  <si>
    <t>x</t>
  </si>
  <si>
    <t xml:space="preserve">Отдел культуры, по делам молодежи, физкультуры и спорта Администрации Курского района Курской области      </t>
  </si>
  <si>
    <t>х</t>
  </si>
  <si>
    <t xml:space="preserve">Подпрограмма 1 </t>
  </si>
  <si>
    <t>"Управление муниципальной программой и обеспечение   условий реализации"</t>
  </si>
  <si>
    <t xml:space="preserve">всего          </t>
  </si>
  <si>
    <t>Основное мероприятие 1.1.</t>
  </si>
  <si>
    <t xml:space="preserve">1.1. Обеспечение деятельности и выполнение функций органов местного самоуправления </t>
  </si>
  <si>
    <t xml:space="preserve"> Отдел культуры, по делам молодежи, физкультуры и спорта Администрации Курского района Курской области    </t>
  </si>
  <si>
    <t>1 284 600,00</t>
  </si>
  <si>
    <t>2 500,00</t>
  </si>
  <si>
    <t xml:space="preserve">  </t>
  </si>
  <si>
    <t>Основное мероприятие 1.2.</t>
  </si>
  <si>
    <t xml:space="preserve">1.2. Расходы  на 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поддержки.     </t>
  </si>
  <si>
    <t xml:space="preserve">Отдел культуры, по делам молодежи, физкультуры и спорта Администрации Курского района Курской области    </t>
  </si>
  <si>
    <t>Основное мероприятие 1.3.</t>
  </si>
  <si>
    <t>1.3. Обеспечение условий реализации муниципальной программы</t>
  </si>
  <si>
    <t xml:space="preserve"> Подпрограмма 2.     </t>
  </si>
  <si>
    <t>всего</t>
  </si>
  <si>
    <t>Основное мероприятие 2.1.</t>
  </si>
  <si>
    <t>2.1.Улучшение материально-технического обеспечения библиотечного дела:</t>
  </si>
  <si>
    <t>Приобретение:</t>
  </si>
  <si>
    <t>- литература;</t>
  </si>
  <si>
    <t>- компьютер;</t>
  </si>
  <si>
    <t>- телевизор;</t>
  </si>
  <si>
    <t>- цветной принтер;</t>
  </si>
  <si>
    <t>- видиопроектор «Эпсон»;</t>
  </si>
  <si>
    <t>- МФУ;</t>
  </si>
  <si>
    <t>- мебель(шкаф, столы для чит.зала, кресло компьютер);</t>
  </si>
  <si>
    <t xml:space="preserve">Отдел культуры, по делам молодежи, физкультуры и спорта Администрации Курского района Курской области    (МБУК «Бесединская ЦРБ» Курского района Курской области)  Курской области)   </t>
  </si>
  <si>
    <t>Основное мероприятие 2.2.</t>
  </si>
  <si>
    <t>2.2.Проведение ремонтов библиотечного дела:</t>
  </si>
  <si>
    <t>- замена дверей(чит.зал);</t>
  </si>
  <si>
    <t>- замена окон (леснич.площадка);</t>
  </si>
  <si>
    <t>- ремонт санузла;</t>
  </si>
  <si>
    <t>- подвод воды в здание;</t>
  </si>
  <si>
    <t>- подвод канализации.</t>
  </si>
  <si>
    <t xml:space="preserve">Отдел культуры, по делам молодежи, физкультуры и спорта Администрации Курского района Курской области    (МБУК «Бесединская ЦРБ» Курского района Курской области)  </t>
  </si>
  <si>
    <t xml:space="preserve">    </t>
  </si>
  <si>
    <t>Основное мероприятие 2.3.</t>
  </si>
  <si>
    <t>2.3.Расходы на осуществление отдельных государственных полномочий по предоставлению работникам муниципальных учреждений культуры мер социальной поддержки</t>
  </si>
  <si>
    <t>Основное мероприятие 2.4.</t>
  </si>
  <si>
    <t>2.4.Предоставление финансовых средств, для возмещения нормативных затрат, связанных с оказанием в соответствии с муниципальными заданиями муниципальных услуг муниципальными бюджетными учреждениями культуры</t>
  </si>
  <si>
    <t>Подпрограмма 3.</t>
  </si>
  <si>
    <t>Основное мероприятие 3.1.</t>
  </si>
  <si>
    <t>3.1.Улучшение материально-технического обеспечения культурно-досугового дела:</t>
  </si>
  <si>
    <t>- мебель в кабинеты, шкафы для костюмов;</t>
  </si>
  <si>
    <t>- микрофоны, стойки, аппаратура;</t>
  </si>
  <si>
    <t>- экран (большой);</t>
  </si>
  <si>
    <t>- м,ультиплеер;</t>
  </si>
  <si>
    <t xml:space="preserve">Отдел культуры, по делам молодежи, физкультуры и спорта Администрации Курского  района Курской области   (МБУК «Камышинский РДК»     Курского района Курской области)         </t>
  </si>
  <si>
    <t>Основное мероприятие 3.2.</t>
  </si>
  <si>
    <t>3.2.Проведение ремонтов культурно-досуговых учреждений:</t>
  </si>
  <si>
    <t>- благоустройство территории;</t>
  </si>
  <si>
    <t>- ремонт кровли;</t>
  </si>
  <si>
    <t>- ремонт уличных ступенек запасного выхода;</t>
  </si>
  <si>
    <t>- ремонт кабинетов;</t>
  </si>
  <si>
    <t>- ремонт фасада здания;</t>
  </si>
  <si>
    <t>- ремонт лестницы к помещению библиотеки;</t>
  </si>
  <si>
    <t>- освещение сцены;</t>
  </si>
  <si>
    <t>- ремонт подвального помещения (санузлы);</t>
  </si>
  <si>
    <t>- ремонт помещения фойе.</t>
  </si>
  <si>
    <t xml:space="preserve">Отдел культуры, по делам молодежи, физкультуры и спорта Администрации Курского  района Курской области     (МБУК «Камышинский РДК»     Курского района Курской области)         </t>
  </si>
  <si>
    <t>Основное мероприятие 3.3.</t>
  </si>
  <si>
    <t>3.3.Сохранение и развитие творческого  потенциала  Курского района:</t>
  </si>
  <si>
    <t>1. Проведение эстрадного конкурса «Созвездие молодых».</t>
  </si>
  <si>
    <t>2. Проведение конкурса исполнителей народной песни и танца «Сударушка».</t>
  </si>
  <si>
    <t>4. Проведение  смотра- конкурса самодеятельных коллективов учреждений культуры района.</t>
  </si>
  <si>
    <t>5. Проведение конкурса профессионального мастерства «Клубный мастер».</t>
  </si>
  <si>
    <t>6. Культурный обмен с республикой Беларусь (участие в Международном фестивале народной музыки «Звенят цимбалы и гармоники»).</t>
  </si>
  <si>
    <t>7. Участие в проведение Всероссийского фестиваля народных исполнителей им. Н.В. Плевицкой «Солнце России» в с. Винниково Курского района.</t>
  </si>
  <si>
    <t xml:space="preserve">Отдел культуры, по делам молодежи, физкультуры и спорта Администрации Курского  района Курской области    (МБУК «Камышинский РДК»     Курского района Курской области) </t>
  </si>
  <si>
    <t>Основное мероприятие 3.4.</t>
  </si>
  <si>
    <t>3.4.Расходы на осуществление отдельных государственных полномочий по предоставлению работникам муниципальных учреждений культуры мер социальной поддержки</t>
  </si>
  <si>
    <t>Отдел культуры, по делам молодежи, физкультуры и спорта Администрации Курского  района Курской области    (МБУК «Камышинский РДК»     Курского района Курской области)</t>
  </si>
  <si>
    <t>Основное мероприятие 3.5.</t>
  </si>
  <si>
    <t>3.5.Предоставление финансовых средств, для возмещения нормативных затрат, связанных с оказанием в соответствии с муниципальными заданиями муниципальных услуг муниципальными бюджетными учреждениями культуры</t>
  </si>
  <si>
    <t>Наименование муниципальной программы, подпрограммы муниципальной программы, ведомственной целевой программы, основного мероприятия</t>
  </si>
  <si>
    <t>Ответственный исполнитель, соисполнитель, участники</t>
  </si>
  <si>
    <t>2015 год</t>
  </si>
  <si>
    <t>2017 год</t>
  </si>
  <si>
    <t>2018 год</t>
  </si>
  <si>
    <t>2019 год</t>
  </si>
  <si>
    <t>Муниципальная  программа</t>
  </si>
  <si>
    <t>007</t>
  </si>
  <si>
    <t>0804</t>
  </si>
  <si>
    <t>0111402</t>
  </si>
  <si>
    <t>0801</t>
  </si>
  <si>
    <t>0121442</t>
  </si>
  <si>
    <t>- комплектование электронными нисителями</t>
  </si>
  <si>
    <t>0121401</t>
  </si>
  <si>
    <t>612</t>
  </si>
  <si>
    <t>0121335</t>
  </si>
  <si>
    <t>1003</t>
  </si>
  <si>
    <t>Расходы на выплату персоналу казенных учреждений</t>
  </si>
  <si>
    <t>Иные межбюджетные трансферты бюджетам поселений из бюджетов муниципальных районов на осуществление переданных полномочий организациям библиотечного обслуживания населения, комплектование и обеспечение сохранности библиотечных фондов библтотек поселения в соответствии с заключенными соглашениями</t>
  </si>
  <si>
    <t>0121497</t>
  </si>
  <si>
    <t>«Искусство" муниципальной программы "Развитие культуры в Курском районе курской области на 2015-2019 годы)</t>
  </si>
  <si>
    <t>0131443</t>
  </si>
  <si>
    <t>0131463</t>
  </si>
  <si>
    <t>600</t>
  </si>
  <si>
    <t>- костюмы, театральные</t>
  </si>
  <si>
    <t>0131335</t>
  </si>
  <si>
    <t>3. Проведение конкурса - фестиваля юных авторов и чтецов им. К.Н. Полухина «По зову Курской родины моей».</t>
  </si>
  <si>
    <r>
      <t xml:space="preserve">«Наследие» </t>
    </r>
    <r>
      <rPr>
        <sz val="12"/>
        <color rgb="FF000000"/>
        <rFont val="Times New Roman"/>
        <family val="1"/>
        <charset val="204"/>
      </rPr>
      <t>муниципальной программы  "Развитие культуры в Курском районе Курской области на 2015-2019 годы"</t>
    </r>
  </si>
  <si>
    <t>Х</t>
  </si>
  <si>
    <r>
      <t xml:space="preserve">«Наследие» </t>
    </r>
    <r>
      <rPr>
        <sz val="14"/>
        <color rgb="FF000000"/>
        <rFont val="Times New Roman"/>
        <family val="1"/>
        <charset val="204"/>
      </rPr>
      <t>муниципальной программы  "Развитие культуры в Курском районе Курской области на 2015-2019 годы"</t>
    </r>
  </si>
  <si>
    <t>«Искусство" муниципальной программы "Развитие культуры в Курском районе Курской области на 2015-2019 годы)</t>
  </si>
  <si>
    <t>Ответственные исполнители</t>
  </si>
  <si>
    <t xml:space="preserve"> Обеспечение деятельности и выполнение функций органов местного самоуправления </t>
  </si>
  <si>
    <t xml:space="preserve">Расходы  на 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поддержки.     </t>
  </si>
  <si>
    <t>Расходы на осуществлениеотдельных государственных полномочий по предостовлению работникам муницципальных учреждений культуры мер социальной поддержки</t>
  </si>
  <si>
    <t>2.1.Улучшение материально-технического обеспечения библиотек Курского района:</t>
  </si>
  <si>
    <t>2.2.Проведение ремонтов библиотек Курского района:</t>
  </si>
  <si>
    <t>3.2.Проведение ремонтов клубного учреждения: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</si>
</sst>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24" xfId="0" applyFont="1" applyBorder="1" applyAlignment="1">
      <alignment horizontal="center" vertical="top" wrapText="1"/>
    </xf>
    <xf numFmtId="2" fontId="3" fillId="0" borderId="24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vertical="top" wrapText="1"/>
    </xf>
    <xf numFmtId="4" fontId="3" fillId="0" borderId="2" xfId="0" applyNumberFormat="1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2" fontId="3" fillId="0" borderId="7" xfId="0" applyNumberFormat="1" applyFont="1" applyBorder="1" applyAlignment="1">
      <alignment horizontal="center" vertical="top" wrapText="1"/>
    </xf>
    <xf numFmtId="4" fontId="3" fillId="0" borderId="7" xfId="0" applyNumberFormat="1" applyFont="1" applyBorder="1" applyAlignment="1">
      <alignment vertical="top" wrapText="1"/>
    </xf>
    <xf numFmtId="4" fontId="3" fillId="0" borderId="3" xfId="0" applyNumberFormat="1" applyFont="1" applyBorder="1" applyAlignment="1">
      <alignment vertical="top" wrapText="1"/>
    </xf>
    <xf numFmtId="4" fontId="3" fillId="0" borderId="8" xfId="0" applyNumberFormat="1" applyFont="1" applyBorder="1" applyAlignment="1">
      <alignment vertical="top" wrapText="1"/>
    </xf>
    <xf numFmtId="4" fontId="3" fillId="0" borderId="4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vertical="top" wrapText="1"/>
    </xf>
    <xf numFmtId="2" fontId="1" fillId="0" borderId="3" xfId="0" applyNumberFormat="1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4" fontId="3" fillId="0" borderId="7" xfId="0" applyNumberFormat="1" applyFont="1" applyBorder="1" applyAlignment="1">
      <alignment horizontal="center" vertical="top" wrapText="1"/>
    </xf>
    <xf numFmtId="4" fontId="1" fillId="0" borderId="7" xfId="0" applyNumberFormat="1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49" fontId="3" fillId="0" borderId="8" xfId="0" applyNumberFormat="1" applyFont="1" applyBorder="1" applyAlignment="1">
      <alignment vertical="top" wrapText="1"/>
    </xf>
    <xf numFmtId="49" fontId="3" fillId="0" borderId="8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4" fontId="3" fillId="0" borderId="8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" fontId="4" fillId="0" borderId="8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vertical="top" wrapText="1"/>
    </xf>
    <xf numFmtId="49" fontId="3" fillId="0" borderId="7" xfId="0" applyNumberFormat="1" applyFont="1" applyBorder="1" applyAlignment="1">
      <alignment vertical="top" wrapText="1"/>
    </xf>
    <xf numFmtId="49" fontId="3" fillId="0" borderId="3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vertical="top" wrapText="1"/>
    </xf>
    <xf numFmtId="4" fontId="2" fillId="0" borderId="7" xfId="0" applyNumberFormat="1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4" fontId="2" fillId="0" borderId="8" xfId="0" applyNumberFormat="1" applyFont="1" applyBorder="1" applyAlignment="1">
      <alignment vertical="top" wrapText="1"/>
    </xf>
    <xf numFmtId="4" fontId="3" fillId="0" borderId="12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49" fontId="3" fillId="0" borderId="5" xfId="0" applyNumberFormat="1" applyFont="1" applyBorder="1" applyAlignment="1">
      <alignment vertical="top" wrapText="1"/>
    </xf>
    <xf numFmtId="49" fontId="3" fillId="0" borderId="5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2" fillId="0" borderId="15" xfId="0" applyFont="1" applyBorder="1"/>
    <xf numFmtId="0" fontId="2" fillId="0" borderId="0" xfId="0" applyFont="1" applyAlignment="1">
      <alignment wrapText="1"/>
    </xf>
    <xf numFmtId="0" fontId="8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8" fillId="0" borderId="0" xfId="0" applyNumberFormat="1" applyFont="1"/>
    <xf numFmtId="0" fontId="7" fillId="0" borderId="16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8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4" fontId="6" fillId="0" borderId="6" xfId="0" applyNumberFormat="1" applyFont="1" applyBorder="1" applyAlignment="1">
      <alignment vertical="top" wrapText="1"/>
    </xf>
    <xf numFmtId="4" fontId="6" fillId="0" borderId="2" xfId="0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2" fontId="6" fillId="0" borderId="7" xfId="0" applyNumberFormat="1" applyFont="1" applyBorder="1" applyAlignment="1">
      <alignment horizontal="center" vertical="top" wrapText="1"/>
    </xf>
    <xf numFmtId="4" fontId="6" fillId="0" borderId="7" xfId="0" applyNumberFormat="1" applyFont="1" applyBorder="1" applyAlignment="1">
      <alignment vertical="top" wrapText="1"/>
    </xf>
    <xf numFmtId="4" fontId="6" fillId="0" borderId="3" xfId="0" applyNumberFormat="1" applyFont="1" applyBorder="1" applyAlignment="1">
      <alignment vertical="top" wrapText="1"/>
    </xf>
    <xf numFmtId="4" fontId="6" fillId="0" borderId="12" xfId="0" applyNumberFormat="1" applyFont="1" applyBorder="1" applyAlignment="1">
      <alignment vertical="top" wrapText="1"/>
    </xf>
    <xf numFmtId="0" fontId="8" fillId="0" borderId="7" xfId="0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4" fontId="6" fillId="0" borderId="8" xfId="0" applyNumberFormat="1" applyFont="1" applyBorder="1" applyAlignment="1">
      <alignment vertical="top" wrapText="1"/>
    </xf>
    <xf numFmtId="4" fontId="6" fillId="0" borderId="4" xfId="0" applyNumberFormat="1" applyFont="1" applyBorder="1" applyAlignment="1">
      <alignment vertical="top" wrapText="1"/>
    </xf>
    <xf numFmtId="4" fontId="6" fillId="0" borderId="13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49" fontId="6" fillId="0" borderId="2" xfId="0" applyNumberFormat="1" applyFont="1" applyBorder="1" applyAlignment="1">
      <alignment horizontal="center" vertical="top" wrapText="1"/>
    </xf>
    <xf numFmtId="2" fontId="7" fillId="0" borderId="2" xfId="0" applyNumberFormat="1" applyFont="1" applyBorder="1" applyAlignment="1">
      <alignment vertical="top" wrapText="1"/>
    </xf>
    <xf numFmtId="49" fontId="6" fillId="0" borderId="3" xfId="0" applyNumberFormat="1" applyFont="1" applyBorder="1" applyAlignment="1">
      <alignment horizontal="center" vertical="top" wrapText="1"/>
    </xf>
    <xf numFmtId="2" fontId="7" fillId="0" borderId="3" xfId="0" applyNumberFormat="1" applyFont="1" applyBorder="1" applyAlignment="1">
      <alignment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49" fontId="6" fillId="0" borderId="4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vertical="top" wrapText="1"/>
    </xf>
    <xf numFmtId="4" fontId="6" fillId="0" borderId="7" xfId="0" applyNumberFormat="1" applyFont="1" applyBorder="1" applyAlignment="1">
      <alignment horizontal="center" vertical="top" wrapText="1"/>
    </xf>
    <xf numFmtId="4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4" fontId="6" fillId="0" borderId="7" xfId="0" applyNumberFormat="1" applyFont="1" applyBorder="1" applyAlignment="1">
      <alignment horizontal="center" vertical="top" wrapText="1"/>
    </xf>
    <xf numFmtId="4" fontId="7" fillId="0" borderId="7" xfId="0" applyNumberFormat="1" applyFont="1" applyBorder="1" applyAlignment="1">
      <alignment horizontal="center" vertical="top" wrapText="1"/>
    </xf>
    <xf numFmtId="4" fontId="7" fillId="0" borderId="0" xfId="0" applyNumberFormat="1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49" fontId="7" fillId="0" borderId="7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6" fillId="0" borderId="8" xfId="0" applyNumberFormat="1" applyFont="1" applyBorder="1" applyAlignment="1">
      <alignment vertical="top" wrapText="1"/>
    </xf>
    <xf numFmtId="49" fontId="6" fillId="0" borderId="8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4" fontId="6" fillId="0" borderId="8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vertical="top" wrapText="1"/>
    </xf>
    <xf numFmtId="4" fontId="6" fillId="0" borderId="10" xfId="0" applyNumberFormat="1" applyFont="1" applyBorder="1" applyAlignment="1">
      <alignment horizontal="center" vertical="top" wrapText="1"/>
    </xf>
    <xf numFmtId="4" fontId="9" fillId="0" borderId="8" xfId="0" applyNumberFormat="1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center" vertical="top" wrapText="1"/>
    </xf>
    <xf numFmtId="4" fontId="6" fillId="0" borderId="2" xfId="0" applyNumberFormat="1" applyFont="1" applyBorder="1" applyAlignment="1">
      <alignment horizontal="center" vertical="top" wrapText="1"/>
    </xf>
    <xf numFmtId="4" fontId="6" fillId="0" borderId="6" xfId="0" applyNumberFormat="1" applyFont="1" applyBorder="1" applyAlignment="1">
      <alignment horizontal="center" vertical="top" wrapText="1"/>
    </xf>
    <xf numFmtId="4" fontId="6" fillId="0" borderId="9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4" fontId="7" fillId="0" borderId="3" xfId="0" applyNumberFormat="1" applyFont="1" applyBorder="1" applyAlignment="1">
      <alignment horizontal="center" vertical="top" wrapText="1"/>
    </xf>
    <xf numFmtId="4" fontId="7" fillId="0" borderId="4" xfId="0" applyNumberFormat="1" applyFont="1" applyBorder="1" applyAlignment="1">
      <alignment horizontal="center" vertical="top" wrapText="1"/>
    </xf>
    <xf numFmtId="4" fontId="7" fillId="0" borderId="8" xfId="0" applyNumberFormat="1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vertical="top" wrapText="1"/>
    </xf>
    <xf numFmtId="4" fontId="7" fillId="0" borderId="8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4" fontId="8" fillId="0" borderId="7" xfId="0" applyNumberFormat="1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4" fontId="8" fillId="0" borderId="8" xfId="0" applyNumberFormat="1" applyFont="1" applyBorder="1" applyAlignment="1">
      <alignment vertical="top" wrapText="1"/>
    </xf>
    <xf numFmtId="4" fontId="8" fillId="0" borderId="10" xfId="0" applyNumberFormat="1" applyFont="1" applyBorder="1" applyAlignment="1">
      <alignment vertical="top" wrapText="1"/>
    </xf>
    <xf numFmtId="49" fontId="6" fillId="0" borderId="3" xfId="0" applyNumberFormat="1" applyFont="1" applyBorder="1" applyAlignment="1">
      <alignment vertical="top" wrapText="1"/>
    </xf>
    <xf numFmtId="4" fontId="6" fillId="0" borderId="12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5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8" fillId="0" borderId="15" xfId="0" applyFont="1" applyBorder="1"/>
    <xf numFmtId="0" fontId="6" fillId="0" borderId="10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2" fontId="6" fillId="0" borderId="32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4" fontId="7" fillId="0" borderId="8" xfId="0" applyNumberFormat="1" applyFont="1" applyBorder="1" applyAlignment="1">
      <alignment vertical="top" wrapText="1"/>
    </xf>
    <xf numFmtId="0" fontId="7" fillId="0" borderId="8" xfId="0" applyFont="1" applyBorder="1" applyAlignment="1">
      <alignment horizontal="center" vertical="top" wrapText="1"/>
    </xf>
    <xf numFmtId="0" fontId="8" fillId="0" borderId="8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3" fillId="0" borderId="2" xfId="0" applyNumberFormat="1" applyFont="1" applyBorder="1" applyAlignment="1">
      <alignment vertical="top" wrapText="1"/>
    </xf>
    <xf numFmtId="49" fontId="3" fillId="0" borderId="3" xfId="0" applyNumberFormat="1" applyFont="1" applyBorder="1" applyAlignment="1">
      <alignment vertical="top" wrapText="1"/>
    </xf>
    <xf numFmtId="49" fontId="3" fillId="0" borderId="4" xfId="0" applyNumberFormat="1" applyFont="1" applyBorder="1" applyAlignment="1">
      <alignment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4" fontId="3" fillId="0" borderId="14" xfId="0" applyNumberFormat="1" applyFont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49" fontId="3" fillId="0" borderId="21" xfId="0" applyNumberFormat="1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2" fillId="0" borderId="0" xfId="0" applyFont="1" applyAlignment="1">
      <alignment wrapText="1"/>
    </xf>
    <xf numFmtId="4" fontId="3" fillId="0" borderId="12" xfId="0" applyNumberFormat="1" applyFont="1" applyBorder="1" applyAlignment="1">
      <alignment horizontal="center" vertical="top" wrapText="1"/>
    </xf>
    <xf numFmtId="4" fontId="3" fillId="0" borderId="7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49" fontId="3" fillId="0" borderId="11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 wrapText="1"/>
    </xf>
    <xf numFmtId="4" fontId="3" fillId="0" borderId="11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7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center" vertical="top" wrapText="1"/>
    </xf>
    <xf numFmtId="4" fontId="4" fillId="0" borderId="14" xfId="0" applyNumberFormat="1" applyFont="1" applyBorder="1" applyAlignment="1">
      <alignment horizontal="center" vertical="top" wrapText="1"/>
    </xf>
    <xf numFmtId="4" fontId="4" fillId="0" borderId="5" xfId="0" applyNumberFormat="1" applyFont="1" applyBorder="1" applyAlignment="1">
      <alignment horizontal="center" vertical="top" wrapText="1"/>
    </xf>
    <xf numFmtId="4" fontId="1" fillId="0" borderId="0" xfId="0" applyNumberFormat="1" applyFont="1" applyAlignment="1">
      <alignment horizontal="center" vertical="top" wrapText="1"/>
    </xf>
    <xf numFmtId="4" fontId="1" fillId="0" borderId="13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 vertical="top" wrapText="1"/>
    </xf>
    <xf numFmtId="4" fontId="1" fillId="0" borderId="8" xfId="0" applyNumberFormat="1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4" fontId="4" fillId="0" borderId="0" xfId="0" applyNumberFormat="1" applyFont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8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center" vertical="top" wrapText="1"/>
    </xf>
    <xf numFmtId="4" fontId="3" fillId="0" borderId="9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2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4" fontId="9" fillId="0" borderId="3" xfId="0" applyNumberFormat="1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vertical="top" wrapText="1"/>
    </xf>
    <xf numFmtId="4" fontId="9" fillId="0" borderId="4" xfId="0" applyNumberFormat="1" applyFont="1" applyBorder="1" applyAlignment="1">
      <alignment horizontal="center" vertical="top" wrapText="1"/>
    </xf>
    <xf numFmtId="4" fontId="9" fillId="0" borderId="11" xfId="0" applyNumberFormat="1" applyFont="1" applyBorder="1" applyAlignment="1">
      <alignment horizontal="center" vertical="top" wrapText="1"/>
    </xf>
    <xf numFmtId="4" fontId="9" fillId="0" borderId="12" xfId="0" applyNumberFormat="1" applyFont="1" applyBorder="1" applyAlignment="1">
      <alignment horizontal="center" vertical="top" wrapText="1"/>
    </xf>
    <xf numFmtId="4" fontId="9" fillId="0" borderId="13" xfId="0" applyNumberFormat="1" applyFont="1" applyBorder="1" applyAlignment="1">
      <alignment horizontal="center" vertical="top" wrapText="1"/>
    </xf>
    <xf numFmtId="4" fontId="9" fillId="0" borderId="7" xfId="0" applyNumberFormat="1" applyFont="1" applyBorder="1" applyAlignment="1">
      <alignment horizontal="center" vertical="top" wrapText="1"/>
    </xf>
    <xf numFmtId="4" fontId="9" fillId="0" borderId="8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6" fillId="0" borderId="30" xfId="0" applyFont="1" applyBorder="1" applyAlignment="1">
      <alignment vertical="top" wrapText="1"/>
    </xf>
    <xf numFmtId="0" fontId="6" fillId="0" borderId="31" xfId="0" applyFont="1" applyBorder="1" applyAlignment="1">
      <alignment vertical="top" wrapText="1"/>
    </xf>
    <xf numFmtId="4" fontId="6" fillId="0" borderId="11" xfId="0" applyNumberFormat="1" applyFont="1" applyBorder="1" applyAlignment="1">
      <alignment horizontal="center" vertical="top" wrapText="1"/>
    </xf>
    <xf numFmtId="4" fontId="6" fillId="0" borderId="6" xfId="0" applyNumberFormat="1" applyFont="1" applyBorder="1" applyAlignment="1">
      <alignment horizontal="center" vertical="top" wrapText="1"/>
    </xf>
    <xf numFmtId="4" fontId="7" fillId="0" borderId="12" xfId="0" applyNumberFormat="1" applyFont="1" applyBorder="1" applyAlignment="1">
      <alignment horizontal="center" vertical="top" wrapText="1"/>
    </xf>
    <xf numFmtId="4" fontId="7" fillId="0" borderId="7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" fontId="7" fillId="0" borderId="13" xfId="0" applyNumberFormat="1" applyFont="1" applyBorder="1" applyAlignment="1">
      <alignment vertical="top" wrapText="1"/>
    </xf>
    <xf numFmtId="4" fontId="7" fillId="0" borderId="8" xfId="0" applyNumberFormat="1" applyFont="1" applyBorder="1" applyAlignment="1">
      <alignment vertical="top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49" fontId="6" fillId="0" borderId="21" xfId="0" applyNumberFormat="1" applyFont="1" applyBorder="1" applyAlignment="1">
      <alignment horizontal="center" vertical="top" wrapText="1"/>
    </xf>
    <xf numFmtId="49" fontId="6" fillId="0" borderId="22" xfId="0" applyNumberFormat="1" applyFont="1" applyBorder="1" applyAlignment="1">
      <alignment horizontal="center" vertical="top" wrapText="1"/>
    </xf>
    <xf numFmtId="49" fontId="6" fillId="0" borderId="23" xfId="0" applyNumberFormat="1" applyFont="1" applyBorder="1" applyAlignment="1">
      <alignment horizontal="center" vertical="top" wrapText="1"/>
    </xf>
    <xf numFmtId="49" fontId="6" fillId="0" borderId="6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49" fontId="6" fillId="0" borderId="8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" fontId="6" fillId="0" borderId="12" xfId="0" applyNumberFormat="1" applyFont="1" applyBorder="1" applyAlignment="1">
      <alignment horizontal="center" vertical="top" wrapText="1"/>
    </xf>
    <xf numFmtId="4" fontId="6" fillId="0" borderId="7" xfId="0" applyNumberFormat="1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4" fontId="9" fillId="2" borderId="2" xfId="0" applyNumberFormat="1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7" fillId="0" borderId="9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4" fontId="9" fillId="0" borderId="14" xfId="0" applyNumberFormat="1" applyFont="1" applyBorder="1" applyAlignment="1">
      <alignment horizontal="center" vertical="top" wrapText="1"/>
    </xf>
    <xf numFmtId="4" fontId="9" fillId="0" borderId="5" xfId="0" applyNumberFormat="1" applyFont="1" applyBorder="1" applyAlignment="1">
      <alignment horizontal="center" vertical="top" wrapText="1"/>
    </xf>
    <xf numFmtId="4" fontId="6" fillId="0" borderId="14" xfId="0" applyNumberFormat="1" applyFont="1" applyBorder="1" applyAlignment="1">
      <alignment horizontal="center" vertical="top" wrapText="1"/>
    </xf>
    <xf numFmtId="4" fontId="6" fillId="0" borderId="5" xfId="0" applyNumberFormat="1" applyFont="1" applyBorder="1" applyAlignment="1">
      <alignment horizontal="center" vertical="top" wrapText="1"/>
    </xf>
    <xf numFmtId="4" fontId="7" fillId="0" borderId="13" xfId="0" applyNumberFormat="1" applyFont="1" applyBorder="1" applyAlignment="1">
      <alignment horizontal="center" vertical="top" wrapText="1"/>
    </xf>
    <xf numFmtId="4" fontId="7" fillId="0" borderId="8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49" fontId="6" fillId="0" borderId="11" xfId="0" applyNumberFormat="1" applyFont="1" applyBorder="1" applyAlignment="1">
      <alignment vertical="top" wrapText="1"/>
    </xf>
    <xf numFmtId="49" fontId="6" fillId="0" borderId="12" xfId="0" applyNumberFormat="1" applyFont="1" applyBorder="1" applyAlignment="1">
      <alignment vertical="top" wrapText="1"/>
    </xf>
    <xf numFmtId="49" fontId="6" fillId="0" borderId="13" xfId="0" applyNumberFormat="1" applyFont="1" applyBorder="1" applyAlignment="1">
      <alignment vertical="top" wrapText="1"/>
    </xf>
    <xf numFmtId="0" fontId="7" fillId="0" borderId="8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vertical="top" wrapText="1"/>
    </xf>
    <xf numFmtId="49" fontId="6" fillId="0" borderId="2" xfId="0" applyNumberFormat="1" applyFont="1" applyBorder="1" applyAlignment="1">
      <alignment vertical="top" wrapText="1"/>
    </xf>
    <xf numFmtId="49" fontId="6" fillId="0" borderId="3" xfId="0" applyNumberFormat="1" applyFont="1" applyBorder="1" applyAlignment="1">
      <alignment vertical="top" wrapText="1"/>
    </xf>
    <xf numFmtId="49" fontId="6" fillId="0" borderId="4" xfId="0" applyNumberFormat="1" applyFont="1" applyBorder="1" applyAlignment="1">
      <alignment vertical="top" wrapText="1"/>
    </xf>
    <xf numFmtId="4" fontId="6" fillId="0" borderId="30" xfId="0" applyNumberFormat="1" applyFont="1" applyBorder="1" applyAlignment="1">
      <alignment vertical="top" wrapText="1"/>
    </xf>
    <xf numFmtId="4" fontId="6" fillId="0" borderId="31" xfId="0" applyNumberFormat="1" applyFont="1" applyBorder="1" applyAlignment="1">
      <alignment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2" fontId="6" fillId="0" borderId="6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571500</xdr:colOff>
      <xdr:row>30</xdr:row>
      <xdr:rowOff>190500</xdr:rowOff>
    </xdr:from>
    <xdr:to>
      <xdr:col>12</xdr:col>
      <xdr:colOff>457200</xdr:colOff>
      <xdr:row>31</xdr:row>
      <xdr:rowOff>0</xdr:rowOff>
    </xdr:to>
    <xdr:sp macro="" textlink="">
      <xdr:nvSpPr>
        <xdr:cNvPr id="1025" name="AutoShape 1"/>
        <xdr:cNvSpPr>
          <a:spLocks noChangeShapeType="1"/>
        </xdr:cNvSpPr>
      </xdr:nvSpPr>
      <xdr:spPr bwMode="auto">
        <a:xfrm flipV="1">
          <a:off x="5448300" y="9610725"/>
          <a:ext cx="2324100" cy="95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571500</xdr:colOff>
      <xdr:row>30</xdr:row>
      <xdr:rowOff>123825</xdr:rowOff>
    </xdr:from>
    <xdr:to>
      <xdr:col>8</xdr:col>
      <xdr:colOff>571500</xdr:colOff>
      <xdr:row>31</xdr:row>
      <xdr:rowOff>152400</xdr:rowOff>
    </xdr:to>
    <xdr:sp macro="" textlink="">
      <xdr:nvSpPr>
        <xdr:cNvPr id="1026" name="AutoShape 2"/>
        <xdr:cNvSpPr>
          <a:spLocks noChangeShapeType="1"/>
        </xdr:cNvSpPr>
      </xdr:nvSpPr>
      <xdr:spPr bwMode="auto">
        <a:xfrm>
          <a:off x="5448300" y="9544050"/>
          <a:ext cx="0" cy="2286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571500</xdr:colOff>
      <xdr:row>30</xdr:row>
      <xdr:rowOff>190500</xdr:rowOff>
    </xdr:from>
    <xdr:to>
      <xdr:col>12</xdr:col>
      <xdr:colOff>457200</xdr:colOff>
      <xdr:row>31</xdr:row>
      <xdr:rowOff>0</xdr:rowOff>
    </xdr:to>
    <xdr:sp macro="" textlink="">
      <xdr:nvSpPr>
        <xdr:cNvPr id="2" name="AutoShape 1"/>
        <xdr:cNvSpPr>
          <a:spLocks noChangeShapeType="1"/>
        </xdr:cNvSpPr>
      </xdr:nvSpPr>
      <xdr:spPr bwMode="auto">
        <a:xfrm flipV="1">
          <a:off x="9839325" y="5200650"/>
          <a:ext cx="3762375" cy="190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571500</xdr:colOff>
      <xdr:row>30</xdr:row>
      <xdr:rowOff>123825</xdr:rowOff>
    </xdr:from>
    <xdr:to>
      <xdr:col>8</xdr:col>
      <xdr:colOff>571500</xdr:colOff>
      <xdr:row>31</xdr:row>
      <xdr:rowOff>152400</xdr:rowOff>
    </xdr:to>
    <xdr:sp macro="" textlink="">
      <xdr:nvSpPr>
        <xdr:cNvPr id="3" name="AutoShape 2"/>
        <xdr:cNvSpPr>
          <a:spLocks noChangeShapeType="1"/>
        </xdr:cNvSpPr>
      </xdr:nvSpPr>
      <xdr:spPr bwMode="auto">
        <a:xfrm>
          <a:off x="9839325" y="5133975"/>
          <a:ext cx="0" cy="2381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571500</xdr:colOff>
      <xdr:row>30</xdr:row>
      <xdr:rowOff>190500</xdr:rowOff>
    </xdr:from>
    <xdr:to>
      <xdr:col>12</xdr:col>
      <xdr:colOff>457200</xdr:colOff>
      <xdr:row>31</xdr:row>
      <xdr:rowOff>0</xdr:rowOff>
    </xdr:to>
    <xdr:sp macro="" textlink="">
      <xdr:nvSpPr>
        <xdr:cNvPr id="2" name="AutoShape 1"/>
        <xdr:cNvSpPr>
          <a:spLocks noChangeShapeType="1"/>
        </xdr:cNvSpPr>
      </xdr:nvSpPr>
      <xdr:spPr bwMode="auto">
        <a:xfrm flipV="1">
          <a:off x="10934700" y="6286500"/>
          <a:ext cx="4552950" cy="571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571500</xdr:colOff>
      <xdr:row>30</xdr:row>
      <xdr:rowOff>123825</xdr:rowOff>
    </xdr:from>
    <xdr:to>
      <xdr:col>8</xdr:col>
      <xdr:colOff>571500</xdr:colOff>
      <xdr:row>31</xdr:row>
      <xdr:rowOff>152400</xdr:rowOff>
    </xdr:to>
    <xdr:sp macro="" textlink="">
      <xdr:nvSpPr>
        <xdr:cNvPr id="3" name="AutoShape 2"/>
        <xdr:cNvSpPr>
          <a:spLocks noChangeShapeType="1"/>
        </xdr:cNvSpPr>
      </xdr:nvSpPr>
      <xdr:spPr bwMode="auto">
        <a:xfrm>
          <a:off x="10934700" y="6219825"/>
          <a:ext cx="0" cy="2762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4"/>
  <sheetViews>
    <sheetView view="pageBreakPreview" zoomScale="60" workbookViewId="0">
      <selection sqref="A1:XFD1048576"/>
    </sheetView>
  </sheetViews>
  <sheetFormatPr defaultRowHeight="15.75"/>
  <cols>
    <col min="1" max="1" width="19" style="1" customWidth="1"/>
    <col min="2" max="2" width="32.140625" style="1" customWidth="1"/>
    <col min="3" max="3" width="26.42578125" style="1" customWidth="1"/>
    <col min="4" max="5" width="9.140625" style="1"/>
    <col min="6" max="6" width="11.7109375" style="1" customWidth="1"/>
    <col min="7" max="7" width="15" style="1" customWidth="1"/>
    <col min="8" max="8" width="16.42578125" style="1" customWidth="1"/>
    <col min="9" max="9" width="15.42578125" style="1" customWidth="1"/>
    <col min="10" max="10" width="16.140625" style="1" customWidth="1"/>
    <col min="11" max="11" width="16.42578125" style="1" customWidth="1"/>
    <col min="12" max="12" width="12.28515625" style="1" bestFit="1" customWidth="1"/>
    <col min="13" max="13" width="4.7109375" style="1" customWidth="1"/>
    <col min="14" max="15" width="9.140625" style="1" hidden="1" customWidth="1"/>
    <col min="16" max="16384" width="9.140625" style="1"/>
  </cols>
  <sheetData>
    <row r="1" spans="1:15">
      <c r="A1" s="274" t="s">
        <v>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pans="1:15">
      <c r="A2" s="274" t="s">
        <v>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</row>
    <row r="3" spans="1:15">
      <c r="A3" s="274" t="s">
        <v>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</row>
    <row r="4" spans="1:15">
      <c r="A4" s="274" t="s">
        <v>3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</row>
    <row r="5" spans="1:15">
      <c r="A5" s="272"/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</row>
    <row r="6" spans="1:15" ht="18.75" customHeight="1">
      <c r="A6" s="273" t="s">
        <v>4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</row>
    <row r="7" spans="1:15" ht="18.75" customHeight="1">
      <c r="A7" s="273" t="s">
        <v>5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</row>
    <row r="8" spans="1:15" ht="18.75" customHeight="1">
      <c r="A8" s="273" t="s">
        <v>6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</row>
    <row r="9" spans="1:15">
      <c r="A9" s="2"/>
    </row>
    <row r="10" spans="1:15" ht="18.75" customHeight="1">
      <c r="A10" s="3" t="s">
        <v>7</v>
      </c>
    </row>
    <row r="11" spans="1:15">
      <c r="A11" s="274" t="s">
        <v>8</v>
      </c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</row>
    <row r="12" spans="1:15" ht="16.5" thickBot="1">
      <c r="A12" s="2"/>
    </row>
    <row r="13" spans="1:15" ht="15" customHeight="1">
      <c r="A13" s="286" t="s">
        <v>9</v>
      </c>
      <c r="B13" s="248" t="s">
        <v>101</v>
      </c>
      <c r="C13" s="249" t="s">
        <v>102</v>
      </c>
      <c r="D13" s="232" t="s">
        <v>10</v>
      </c>
      <c r="E13" s="233"/>
      <c r="F13" s="233"/>
      <c r="G13" s="234"/>
      <c r="H13" s="232" t="s">
        <v>12</v>
      </c>
      <c r="I13" s="233"/>
      <c r="J13" s="233"/>
      <c r="K13" s="233"/>
      <c r="L13" s="233"/>
      <c r="M13" s="233"/>
      <c r="N13" s="233"/>
      <c r="O13" s="234"/>
    </row>
    <row r="14" spans="1:15" ht="15" customHeight="1">
      <c r="A14" s="287"/>
      <c r="B14" s="248"/>
      <c r="C14" s="250"/>
      <c r="D14" s="218" t="s">
        <v>11</v>
      </c>
      <c r="E14" s="313"/>
      <c r="F14" s="313"/>
      <c r="G14" s="219"/>
      <c r="H14" s="218"/>
      <c r="I14" s="235"/>
      <c r="J14" s="235"/>
      <c r="K14" s="235"/>
      <c r="L14" s="235"/>
      <c r="M14" s="235"/>
      <c r="N14" s="235"/>
      <c r="O14" s="219"/>
    </row>
    <row r="15" spans="1:15">
      <c r="A15" s="287"/>
      <c r="B15" s="248"/>
      <c r="C15" s="250"/>
      <c r="D15" s="342"/>
      <c r="E15" s="343"/>
      <c r="F15" s="343"/>
      <c r="G15" s="344"/>
      <c r="H15" s="218"/>
      <c r="I15" s="235"/>
      <c r="J15" s="235"/>
      <c r="K15" s="235"/>
      <c r="L15" s="235"/>
      <c r="M15" s="235"/>
      <c r="N15" s="235"/>
      <c r="O15" s="219"/>
    </row>
    <row r="16" spans="1:15">
      <c r="A16" s="287"/>
      <c r="B16" s="248"/>
      <c r="C16" s="250"/>
      <c r="D16" s="342"/>
      <c r="E16" s="343"/>
      <c r="F16" s="343"/>
      <c r="G16" s="344"/>
      <c r="H16" s="218"/>
      <c r="I16" s="235"/>
      <c r="J16" s="235"/>
      <c r="K16" s="235"/>
      <c r="L16" s="235"/>
      <c r="M16" s="235"/>
      <c r="N16" s="235"/>
      <c r="O16" s="219"/>
    </row>
    <row r="17" spans="1:15" ht="12.75" customHeight="1" thickBot="1">
      <c r="A17" s="287"/>
      <c r="B17" s="248"/>
      <c r="C17" s="250"/>
      <c r="D17" s="342"/>
      <c r="E17" s="343"/>
      <c r="F17" s="343"/>
      <c r="G17" s="344"/>
      <c r="H17" s="236"/>
      <c r="I17" s="237"/>
      <c r="J17" s="237"/>
      <c r="K17" s="237"/>
      <c r="L17" s="237"/>
      <c r="M17" s="237"/>
      <c r="N17" s="237"/>
      <c r="O17" s="238"/>
    </row>
    <row r="18" spans="1:15" ht="15.75" hidden="1" customHeight="1" thickBot="1">
      <c r="A18" s="287"/>
      <c r="B18" s="248"/>
      <c r="C18" s="250"/>
      <c r="D18" s="342"/>
      <c r="E18" s="343"/>
      <c r="F18" s="343"/>
      <c r="G18" s="344"/>
      <c r="H18" s="342"/>
      <c r="I18" s="343"/>
      <c r="J18" s="343"/>
      <c r="K18" s="343"/>
      <c r="L18" s="343"/>
      <c r="M18" s="343"/>
      <c r="N18" s="343"/>
      <c r="O18" s="344"/>
    </row>
    <row r="19" spans="1:15" ht="15.75" hidden="1" customHeight="1" thickBot="1">
      <c r="A19" s="287"/>
      <c r="B19" s="248"/>
      <c r="C19" s="250"/>
      <c r="D19" s="342"/>
      <c r="E19" s="343"/>
      <c r="F19" s="343"/>
      <c r="G19" s="344"/>
      <c r="H19" s="342"/>
      <c r="I19" s="343"/>
      <c r="J19" s="343"/>
      <c r="K19" s="343"/>
      <c r="L19" s="343"/>
      <c r="M19" s="343"/>
      <c r="N19" s="343"/>
      <c r="O19" s="344"/>
    </row>
    <row r="20" spans="1:15" ht="15.75" hidden="1" customHeight="1" thickBot="1">
      <c r="A20" s="287"/>
      <c r="B20" s="248"/>
      <c r="C20" s="250"/>
      <c r="D20" s="342"/>
      <c r="E20" s="343"/>
      <c r="F20" s="343"/>
      <c r="G20" s="344"/>
      <c r="H20" s="342"/>
      <c r="I20" s="343"/>
      <c r="J20" s="343"/>
      <c r="K20" s="343"/>
      <c r="L20" s="343"/>
      <c r="M20" s="343"/>
      <c r="N20" s="343"/>
      <c r="O20" s="344"/>
    </row>
    <row r="21" spans="1:15" ht="15.75" hidden="1" customHeight="1" thickBot="1">
      <c r="A21" s="287"/>
      <c r="B21" s="248"/>
      <c r="C21" s="250"/>
      <c r="D21" s="342"/>
      <c r="E21" s="343"/>
      <c r="F21" s="343"/>
      <c r="G21" s="344"/>
      <c r="H21" s="342"/>
      <c r="I21" s="343"/>
      <c r="J21" s="343"/>
      <c r="K21" s="343"/>
      <c r="L21" s="343"/>
      <c r="M21" s="343"/>
      <c r="N21" s="343"/>
      <c r="O21" s="344"/>
    </row>
    <row r="22" spans="1:15" ht="31.5" hidden="1" customHeight="1" thickBot="1">
      <c r="A22" s="287"/>
      <c r="B22" s="248"/>
      <c r="C22" s="250"/>
      <c r="D22" s="282"/>
      <c r="E22" s="346"/>
      <c r="F22" s="346"/>
      <c r="G22" s="283"/>
      <c r="H22" s="342"/>
      <c r="I22" s="345"/>
      <c r="J22" s="345"/>
      <c r="K22" s="345"/>
      <c r="L22" s="346"/>
      <c r="M22" s="346"/>
      <c r="N22" s="346"/>
      <c r="O22" s="283"/>
    </row>
    <row r="23" spans="1:15" ht="12" customHeight="1" thickBot="1">
      <c r="A23" s="287"/>
      <c r="B23" s="248"/>
      <c r="C23" s="250"/>
      <c r="D23" s="242" t="s">
        <v>13</v>
      </c>
      <c r="E23" s="242" t="s">
        <v>14</v>
      </c>
      <c r="F23" s="242" t="s">
        <v>15</v>
      </c>
      <c r="G23" s="232" t="s">
        <v>16</v>
      </c>
      <c r="H23" s="4" t="s">
        <v>103</v>
      </c>
      <c r="I23" s="4" t="s">
        <v>18</v>
      </c>
      <c r="J23" s="4" t="s">
        <v>104</v>
      </c>
      <c r="K23" s="4" t="s">
        <v>105</v>
      </c>
      <c r="L23" s="233" t="s">
        <v>106</v>
      </c>
      <c r="M23" s="233"/>
      <c r="N23" s="233"/>
      <c r="O23" s="234"/>
    </row>
    <row r="24" spans="1:15" ht="15.75" hidden="1" customHeight="1" thickBot="1">
      <c r="A24" s="221"/>
      <c r="B24" s="5"/>
      <c r="C24" s="6"/>
      <c r="D24" s="240"/>
      <c r="E24" s="240"/>
      <c r="F24" s="240"/>
      <c r="G24" s="218"/>
      <c r="H24" s="4" t="s">
        <v>17</v>
      </c>
      <c r="I24" s="4" t="s">
        <v>18</v>
      </c>
      <c r="J24" s="4" t="s">
        <v>19</v>
      </c>
      <c r="K24" s="4" t="s">
        <v>20</v>
      </c>
      <c r="L24" s="235" t="s">
        <v>21</v>
      </c>
      <c r="M24" s="313"/>
      <c r="N24" s="313"/>
      <c r="O24" s="219"/>
    </row>
    <row r="25" spans="1:15" ht="15.75" hidden="1" customHeight="1" thickBot="1">
      <c r="A25" s="221"/>
      <c r="B25" s="5"/>
      <c r="C25" s="6"/>
      <c r="D25" s="240"/>
      <c r="E25" s="240"/>
      <c r="F25" s="240"/>
      <c r="G25" s="218"/>
      <c r="H25" s="4"/>
      <c r="I25" s="7"/>
      <c r="J25" s="7"/>
      <c r="K25" s="7"/>
      <c r="L25" s="345"/>
      <c r="M25" s="343"/>
      <c r="N25" s="343"/>
      <c r="O25" s="344"/>
    </row>
    <row r="26" spans="1:15" ht="15.75" hidden="1" customHeight="1" thickBot="1">
      <c r="A26" s="221"/>
      <c r="B26" s="5"/>
      <c r="C26" s="6"/>
      <c r="D26" s="240"/>
      <c r="E26" s="240"/>
      <c r="F26" s="240"/>
      <c r="G26" s="218"/>
      <c r="H26" s="4"/>
      <c r="I26" s="7"/>
      <c r="J26" s="7"/>
      <c r="K26" s="7"/>
      <c r="L26" s="346"/>
      <c r="M26" s="346"/>
      <c r="N26" s="346"/>
      <c r="O26" s="283"/>
    </row>
    <row r="27" spans="1:15" ht="16.5" thickBot="1">
      <c r="A27" s="4">
        <v>1</v>
      </c>
      <c r="B27" s="8">
        <v>2</v>
      </c>
      <c r="C27" s="4">
        <v>3</v>
      </c>
      <c r="D27" s="4">
        <v>4</v>
      </c>
      <c r="E27" s="4">
        <v>5</v>
      </c>
      <c r="F27" s="4">
        <v>6</v>
      </c>
      <c r="G27" s="9">
        <v>7</v>
      </c>
      <c r="H27" s="10">
        <v>8</v>
      </c>
      <c r="I27" s="10">
        <v>9</v>
      </c>
      <c r="J27" s="10">
        <v>10</v>
      </c>
      <c r="K27" s="10"/>
      <c r="L27" s="336"/>
      <c r="M27" s="336"/>
      <c r="N27" s="336"/>
      <c r="O27" s="337"/>
    </row>
    <row r="28" spans="1:15" ht="58.5" customHeight="1">
      <c r="A28" s="239" t="s">
        <v>107</v>
      </c>
      <c r="B28" s="314" t="s">
        <v>22</v>
      </c>
      <c r="C28" s="244" t="s">
        <v>23</v>
      </c>
      <c r="D28" s="240" t="s">
        <v>24</v>
      </c>
      <c r="E28" s="240" t="s">
        <v>24</v>
      </c>
      <c r="F28" s="240" t="s">
        <v>24</v>
      </c>
      <c r="G28" s="240" t="s">
        <v>24</v>
      </c>
      <c r="H28" s="333">
        <f>H33+H63+H101</f>
        <v>25185925.780000001</v>
      </c>
      <c r="I28" s="333">
        <f>I33+I63+I101</f>
        <v>32103622.290000003</v>
      </c>
      <c r="J28" s="333">
        <f>J33+J63+J101</f>
        <v>38331198.82</v>
      </c>
      <c r="K28" s="333">
        <f>K33+K63+K101</f>
        <v>37741198.82</v>
      </c>
      <c r="L28" s="338">
        <v>37925198.82</v>
      </c>
      <c r="M28" s="339"/>
      <c r="N28" s="339"/>
      <c r="O28" s="340"/>
    </row>
    <row r="29" spans="1:15">
      <c r="A29" s="240"/>
      <c r="B29" s="315"/>
      <c r="C29" s="244"/>
      <c r="D29" s="240"/>
      <c r="E29" s="240"/>
      <c r="F29" s="240"/>
      <c r="G29" s="240"/>
      <c r="H29" s="266"/>
      <c r="I29" s="266"/>
      <c r="J29" s="266"/>
      <c r="K29" s="266"/>
      <c r="L29" s="309"/>
      <c r="M29" s="341"/>
      <c r="N29" s="341"/>
      <c r="O29" s="310"/>
    </row>
    <row r="30" spans="1:15">
      <c r="A30" s="240"/>
      <c r="B30" s="315"/>
      <c r="C30" s="244"/>
      <c r="D30" s="240"/>
      <c r="E30" s="240"/>
      <c r="F30" s="240"/>
      <c r="G30" s="240"/>
      <c r="H30" s="266"/>
      <c r="I30" s="266"/>
      <c r="J30" s="266"/>
      <c r="K30" s="266"/>
      <c r="L30" s="309"/>
      <c r="M30" s="341"/>
      <c r="N30" s="341"/>
      <c r="O30" s="310"/>
    </row>
    <row r="31" spans="1:15" ht="16.5" thickBot="1">
      <c r="A31" s="241"/>
      <c r="B31" s="316"/>
      <c r="C31" s="245"/>
      <c r="D31" s="241"/>
      <c r="E31" s="241"/>
      <c r="F31" s="241"/>
      <c r="G31" s="241"/>
      <c r="H31" s="267"/>
      <c r="I31" s="267"/>
      <c r="J31" s="266"/>
      <c r="K31" s="266"/>
      <c r="L31" s="309"/>
      <c r="M31" s="341"/>
      <c r="N31" s="341"/>
      <c r="O31" s="310"/>
    </row>
    <row r="32" spans="1:15" ht="95.25" thickBot="1">
      <c r="A32" s="11"/>
      <c r="B32" s="12"/>
      <c r="C32" s="13" t="s">
        <v>25</v>
      </c>
      <c r="D32" s="12" t="s">
        <v>26</v>
      </c>
      <c r="E32" s="12" t="s">
        <v>24</v>
      </c>
      <c r="F32" s="12" t="s">
        <v>24</v>
      </c>
      <c r="G32" s="12" t="s">
        <v>24</v>
      </c>
      <c r="H32" s="14"/>
      <c r="I32" s="14"/>
      <c r="J32" s="13"/>
      <c r="K32" s="15"/>
      <c r="L32" s="307"/>
      <c r="M32" s="307"/>
      <c r="N32" s="307"/>
      <c r="O32" s="307"/>
    </row>
    <row r="33" spans="1:15" ht="49.5" customHeight="1">
      <c r="A33" s="314" t="s">
        <v>27</v>
      </c>
      <c r="B33" s="314" t="s">
        <v>28</v>
      </c>
      <c r="C33" s="314" t="s">
        <v>29</v>
      </c>
      <c r="D33" s="243" t="s">
        <v>26</v>
      </c>
      <c r="E33" s="243" t="s">
        <v>26</v>
      </c>
      <c r="F33" s="243" t="s">
        <v>26</v>
      </c>
      <c r="G33" s="243" t="s">
        <v>26</v>
      </c>
      <c r="H33" s="265">
        <v>2277241</v>
      </c>
      <c r="I33" s="265">
        <v>2277241</v>
      </c>
      <c r="J33" s="265">
        <v>2277241</v>
      </c>
      <c r="K33" s="265">
        <v>2277241</v>
      </c>
      <c r="L33" s="325">
        <v>2277241</v>
      </c>
      <c r="M33" s="326"/>
      <c r="N33" s="326"/>
      <c r="O33" s="327"/>
    </row>
    <row r="34" spans="1:15">
      <c r="A34" s="315"/>
      <c r="B34" s="315"/>
      <c r="C34" s="315"/>
      <c r="D34" s="244"/>
      <c r="E34" s="244"/>
      <c r="F34" s="244"/>
      <c r="G34" s="244"/>
      <c r="H34" s="333"/>
      <c r="I34" s="333"/>
      <c r="J34" s="333"/>
      <c r="K34" s="333"/>
      <c r="L34" s="325"/>
      <c r="M34" s="328"/>
      <c r="N34" s="328"/>
      <c r="O34" s="327"/>
    </row>
    <row r="35" spans="1:15" ht="14.25" customHeight="1" thickBot="1">
      <c r="A35" s="315"/>
      <c r="B35" s="315"/>
      <c r="C35" s="315"/>
      <c r="D35" s="244"/>
      <c r="E35" s="244"/>
      <c r="F35" s="244"/>
      <c r="G35" s="244"/>
      <c r="H35" s="333"/>
      <c r="I35" s="333"/>
      <c r="J35" s="333"/>
      <c r="K35" s="333"/>
      <c r="L35" s="325"/>
      <c r="M35" s="328"/>
      <c r="N35" s="328"/>
      <c r="O35" s="327"/>
    </row>
    <row r="36" spans="1:15" ht="15.75" hidden="1" customHeight="1" thickBot="1">
      <c r="A36" s="315"/>
      <c r="B36" s="315"/>
      <c r="C36" s="315"/>
      <c r="D36" s="244"/>
      <c r="E36" s="244"/>
      <c r="F36" s="244"/>
      <c r="G36" s="244"/>
      <c r="H36" s="333"/>
      <c r="I36" s="333"/>
      <c r="J36" s="333"/>
      <c r="K36" s="333"/>
      <c r="L36" s="325"/>
      <c r="M36" s="328"/>
      <c r="N36" s="328"/>
      <c r="O36" s="327"/>
    </row>
    <row r="37" spans="1:15" ht="15.75" hidden="1" customHeight="1" thickBot="1">
      <c r="A37" s="315"/>
      <c r="B37" s="315"/>
      <c r="C37" s="315"/>
      <c r="D37" s="244"/>
      <c r="E37" s="244"/>
      <c r="F37" s="244"/>
      <c r="G37" s="244"/>
      <c r="H37" s="333"/>
      <c r="I37" s="333"/>
      <c r="J37" s="333"/>
      <c r="K37" s="333"/>
      <c r="L37" s="325"/>
      <c r="M37" s="328"/>
      <c r="N37" s="328"/>
      <c r="O37" s="327"/>
    </row>
    <row r="38" spans="1:15" ht="15.75" hidden="1" customHeight="1" thickBot="1">
      <c r="A38" s="315"/>
      <c r="B38" s="315"/>
      <c r="C38" s="315"/>
      <c r="D38" s="244"/>
      <c r="E38" s="244"/>
      <c r="F38" s="244"/>
      <c r="G38" s="244"/>
      <c r="H38" s="333"/>
      <c r="I38" s="333"/>
      <c r="J38" s="333"/>
      <c r="K38" s="333"/>
      <c r="L38" s="325"/>
      <c r="M38" s="328"/>
      <c r="N38" s="328"/>
      <c r="O38" s="327"/>
    </row>
    <row r="39" spans="1:15" ht="15.75" hidden="1" customHeight="1" thickBot="1">
      <c r="A39" s="316"/>
      <c r="B39" s="316"/>
      <c r="C39" s="316"/>
      <c r="D39" s="245"/>
      <c r="E39" s="245"/>
      <c r="F39" s="245"/>
      <c r="G39" s="244"/>
      <c r="H39" s="333"/>
      <c r="I39" s="334"/>
      <c r="J39" s="334"/>
      <c r="K39" s="334"/>
      <c r="L39" s="329"/>
      <c r="M39" s="330"/>
      <c r="N39" s="330"/>
      <c r="O39" s="331"/>
    </row>
    <row r="40" spans="1:15" ht="57.75" customHeight="1">
      <c r="A40" s="220" t="s">
        <v>30</v>
      </c>
      <c r="B40" s="314" t="s">
        <v>31</v>
      </c>
      <c r="C40" s="220" t="s">
        <v>32</v>
      </c>
      <c r="D40" s="229" t="s">
        <v>108</v>
      </c>
      <c r="E40" s="229" t="s">
        <v>109</v>
      </c>
      <c r="F40" s="332" t="s">
        <v>110</v>
      </c>
      <c r="G40" s="16">
        <v>100</v>
      </c>
      <c r="H40" s="17" t="s">
        <v>33</v>
      </c>
      <c r="I40" s="18">
        <v>1284600</v>
      </c>
      <c r="J40" s="19">
        <v>1284600</v>
      </c>
      <c r="K40" s="19">
        <v>1284600</v>
      </c>
      <c r="L40" s="295">
        <v>1284600</v>
      </c>
      <c r="M40" s="335"/>
      <c r="N40" s="335"/>
      <c r="O40" s="296"/>
    </row>
    <row r="41" spans="1:15" ht="26.25" customHeight="1" thickBot="1">
      <c r="A41" s="221"/>
      <c r="B41" s="315"/>
      <c r="C41" s="221"/>
      <c r="D41" s="230"/>
      <c r="E41" s="230"/>
      <c r="F41" s="230"/>
      <c r="G41" s="20">
        <v>200</v>
      </c>
      <c r="H41" s="21" t="s">
        <v>34</v>
      </c>
      <c r="I41" s="22">
        <v>2500</v>
      </c>
      <c r="J41" s="23">
        <v>2500</v>
      </c>
      <c r="K41" s="23">
        <v>2500</v>
      </c>
      <c r="L41" s="297">
        <v>2500</v>
      </c>
      <c r="M41" s="303"/>
      <c r="N41" s="303"/>
      <c r="O41" s="298"/>
    </row>
    <row r="42" spans="1:15" ht="6.75" hidden="1" customHeight="1" thickBot="1">
      <c r="A42" s="221"/>
      <c r="B42" s="315"/>
      <c r="C42" s="221"/>
      <c r="D42" s="230"/>
      <c r="E42" s="230"/>
      <c r="F42" s="230"/>
      <c r="G42" s="6"/>
      <c r="H42" s="6"/>
      <c r="I42" s="22"/>
      <c r="J42" s="23"/>
      <c r="K42" s="23"/>
      <c r="L42" s="297"/>
      <c r="M42" s="303"/>
      <c r="N42" s="303"/>
      <c r="O42" s="298"/>
    </row>
    <row r="43" spans="1:15" ht="15.75" hidden="1" customHeight="1" thickBot="1">
      <c r="A43" s="221"/>
      <c r="B43" s="315"/>
      <c r="C43" s="221"/>
      <c r="D43" s="230"/>
      <c r="E43" s="230"/>
      <c r="F43" s="230"/>
      <c r="G43" s="6"/>
      <c r="H43" s="6"/>
      <c r="I43" s="22"/>
      <c r="J43" s="23"/>
      <c r="K43" s="23"/>
      <c r="L43" s="297"/>
      <c r="M43" s="303"/>
      <c r="N43" s="303"/>
      <c r="O43" s="298"/>
    </row>
    <row r="44" spans="1:15" ht="15.75" hidden="1" customHeight="1" thickBot="1">
      <c r="A44" s="221"/>
      <c r="B44" s="315"/>
      <c r="C44" s="221"/>
      <c r="D44" s="230"/>
      <c r="E44" s="230"/>
      <c r="F44" s="230"/>
      <c r="G44" s="6"/>
      <c r="H44" s="6"/>
      <c r="I44" s="22"/>
      <c r="J44" s="23"/>
      <c r="K44" s="23"/>
      <c r="L44" s="297"/>
      <c r="M44" s="303"/>
      <c r="N44" s="303"/>
      <c r="O44" s="298"/>
    </row>
    <row r="45" spans="1:15" ht="15.75" hidden="1" customHeight="1" thickBot="1">
      <c r="A45" s="221"/>
      <c r="B45" s="315"/>
      <c r="C45" s="221"/>
      <c r="D45" s="230"/>
      <c r="E45" s="230"/>
      <c r="F45" s="230"/>
      <c r="G45" s="6"/>
      <c r="H45" s="6"/>
      <c r="I45" s="22"/>
      <c r="J45" s="23"/>
      <c r="K45" s="23"/>
      <c r="L45" s="297"/>
      <c r="M45" s="303"/>
      <c r="N45" s="303"/>
      <c r="O45" s="298"/>
    </row>
    <row r="46" spans="1:15" ht="15.75" hidden="1" customHeight="1" thickBot="1">
      <c r="A46" s="221"/>
      <c r="B46" s="315"/>
      <c r="C46" s="221"/>
      <c r="D46" s="230"/>
      <c r="E46" s="230"/>
      <c r="F46" s="230"/>
      <c r="G46" s="6"/>
      <c r="H46" s="6"/>
      <c r="I46" s="22"/>
      <c r="J46" s="23"/>
      <c r="K46" s="23"/>
      <c r="L46" s="297"/>
      <c r="M46" s="303"/>
      <c r="N46" s="303"/>
      <c r="O46" s="298"/>
    </row>
    <row r="47" spans="1:15" ht="15.75" hidden="1" customHeight="1" thickBot="1">
      <c r="A47" s="222"/>
      <c r="B47" s="316"/>
      <c r="C47" s="222"/>
      <c r="D47" s="231"/>
      <c r="E47" s="231"/>
      <c r="F47" s="231"/>
      <c r="G47" s="14"/>
      <c r="H47" s="14"/>
      <c r="I47" s="24"/>
      <c r="J47" s="25"/>
      <c r="K47" s="25"/>
      <c r="L47" s="304"/>
      <c r="M47" s="305"/>
      <c r="N47" s="305"/>
      <c r="O47" s="306"/>
    </row>
    <row r="48" spans="1:15" ht="96" customHeight="1" thickBot="1">
      <c r="A48" s="220" t="s">
        <v>36</v>
      </c>
      <c r="B48" s="314" t="s">
        <v>37</v>
      </c>
      <c r="C48" s="220" t="s">
        <v>38</v>
      </c>
      <c r="D48" s="226" t="s">
        <v>108</v>
      </c>
      <c r="E48" s="226" t="s">
        <v>109</v>
      </c>
      <c r="F48" s="229">
        <v>111334</v>
      </c>
      <c r="G48" s="243">
        <v>100</v>
      </c>
      <c r="H48" s="269">
        <v>24276</v>
      </c>
      <c r="I48" s="243">
        <v>24276</v>
      </c>
      <c r="J48" s="26">
        <v>24276</v>
      </c>
      <c r="K48" s="243">
        <v>24276</v>
      </c>
      <c r="L48" s="246">
        <v>24276</v>
      </c>
      <c r="M48" s="284"/>
      <c r="N48" s="284"/>
      <c r="O48" s="247"/>
    </row>
    <row r="49" spans="1:15" ht="15.75" hidden="1" customHeight="1" thickBot="1">
      <c r="A49" s="221"/>
      <c r="B49" s="315"/>
      <c r="C49" s="221"/>
      <c r="D49" s="227"/>
      <c r="E49" s="227"/>
      <c r="F49" s="230"/>
      <c r="G49" s="244"/>
      <c r="H49" s="270"/>
      <c r="I49" s="244"/>
      <c r="J49" s="20" t="s">
        <v>35</v>
      </c>
      <c r="K49" s="244"/>
      <c r="L49" s="216"/>
      <c r="M49" s="285"/>
      <c r="N49" s="285"/>
      <c r="O49" s="217"/>
    </row>
    <row r="50" spans="1:15" ht="15.75" hidden="1" customHeight="1" thickBot="1">
      <c r="A50" s="221"/>
      <c r="B50" s="315"/>
      <c r="C50" s="221"/>
      <c r="D50" s="227"/>
      <c r="E50" s="227"/>
      <c r="F50" s="230"/>
      <c r="G50" s="244"/>
      <c r="H50" s="270"/>
      <c r="I50" s="244"/>
      <c r="J50" s="27"/>
      <c r="K50" s="244"/>
      <c r="L50" s="216"/>
      <c r="M50" s="285"/>
      <c r="N50" s="285"/>
      <c r="O50" s="217"/>
    </row>
    <row r="51" spans="1:15" ht="15.75" hidden="1" customHeight="1" thickBot="1">
      <c r="A51" s="221"/>
      <c r="B51" s="315"/>
      <c r="C51" s="221"/>
      <c r="D51" s="227"/>
      <c r="E51" s="227"/>
      <c r="F51" s="230"/>
      <c r="G51" s="244"/>
      <c r="H51" s="270"/>
      <c r="I51" s="244"/>
      <c r="J51" s="20"/>
      <c r="K51" s="244"/>
      <c r="L51" s="216"/>
      <c r="M51" s="285"/>
      <c r="N51" s="285"/>
      <c r="O51" s="217"/>
    </row>
    <row r="52" spans="1:15" ht="15.75" hidden="1" customHeight="1" thickBot="1">
      <c r="A52" s="222"/>
      <c r="B52" s="316"/>
      <c r="C52" s="222"/>
      <c r="D52" s="228"/>
      <c r="E52" s="228"/>
      <c r="F52" s="231"/>
      <c r="G52" s="245"/>
      <c r="H52" s="271"/>
      <c r="I52" s="245"/>
      <c r="J52" s="14"/>
      <c r="K52" s="245"/>
      <c r="L52" s="216"/>
      <c r="M52" s="308"/>
      <c r="N52" s="308"/>
      <c r="O52" s="277"/>
    </row>
    <row r="53" spans="1:15" ht="42.75" customHeight="1">
      <c r="A53" s="220" t="s">
        <v>39</v>
      </c>
      <c r="B53" s="314" t="s">
        <v>40</v>
      </c>
      <c r="C53" s="220" t="s">
        <v>38</v>
      </c>
      <c r="D53" s="226" t="s">
        <v>108</v>
      </c>
      <c r="E53" s="226">
        <v>1003</v>
      </c>
      <c r="F53" s="229">
        <v>111335</v>
      </c>
      <c r="G53" s="243">
        <v>300</v>
      </c>
      <c r="H53" s="28">
        <v>965865</v>
      </c>
      <c r="I53" s="242">
        <v>965865</v>
      </c>
      <c r="J53" s="242">
        <v>965865</v>
      </c>
      <c r="K53" s="232">
        <v>965865</v>
      </c>
      <c r="L53" s="317">
        <v>965865</v>
      </c>
      <c r="M53" s="318"/>
      <c r="N53" s="319"/>
      <c r="O53" s="284"/>
    </row>
    <row r="54" spans="1:15">
      <c r="A54" s="221"/>
      <c r="B54" s="315"/>
      <c r="C54" s="221"/>
      <c r="D54" s="227"/>
      <c r="E54" s="227"/>
      <c r="F54" s="230"/>
      <c r="G54" s="244"/>
      <c r="H54" s="29"/>
      <c r="I54" s="240"/>
      <c r="J54" s="240"/>
      <c r="K54" s="218"/>
      <c r="L54" s="320"/>
      <c r="M54" s="248"/>
      <c r="N54" s="321"/>
      <c r="O54" s="308"/>
    </row>
    <row r="55" spans="1:15" ht="20.25" customHeight="1" thickBot="1">
      <c r="A55" s="221"/>
      <c r="B55" s="315"/>
      <c r="C55" s="221"/>
      <c r="D55" s="227"/>
      <c r="E55" s="227"/>
      <c r="F55" s="230"/>
      <c r="G55" s="244"/>
      <c r="H55" s="29"/>
      <c r="I55" s="240"/>
      <c r="J55" s="240"/>
      <c r="K55" s="218"/>
      <c r="L55" s="320"/>
      <c r="M55" s="248"/>
      <c r="N55" s="321"/>
      <c r="O55" s="308"/>
    </row>
    <row r="56" spans="1:15" ht="16.5" hidden="1" thickBot="1">
      <c r="A56" s="221"/>
      <c r="B56" s="315"/>
      <c r="C56" s="221"/>
      <c r="D56" s="227"/>
      <c r="E56" s="227"/>
      <c r="F56" s="230"/>
      <c r="G56" s="244"/>
      <c r="H56" s="6"/>
      <c r="I56" s="240"/>
      <c r="J56" s="240"/>
      <c r="K56" s="218"/>
      <c r="L56" s="320"/>
      <c r="M56" s="248"/>
      <c r="N56" s="321"/>
      <c r="O56" s="308"/>
    </row>
    <row r="57" spans="1:15" ht="16.5" hidden="1" thickBot="1">
      <c r="A57" s="221"/>
      <c r="B57" s="315"/>
      <c r="C57" s="221"/>
      <c r="D57" s="227"/>
      <c r="E57" s="227"/>
      <c r="F57" s="230"/>
      <c r="G57" s="244"/>
      <c r="H57" s="6"/>
      <c r="I57" s="240"/>
      <c r="J57" s="240"/>
      <c r="K57" s="218"/>
      <c r="L57" s="320"/>
      <c r="M57" s="248"/>
      <c r="N57" s="321"/>
      <c r="O57" s="308"/>
    </row>
    <row r="58" spans="1:15" ht="16.5" hidden="1" thickBot="1">
      <c r="A58" s="221"/>
      <c r="B58" s="315"/>
      <c r="C58" s="221"/>
      <c r="D58" s="227"/>
      <c r="E58" s="227"/>
      <c r="F58" s="230"/>
      <c r="G58" s="244"/>
      <c r="H58" s="6"/>
      <c r="I58" s="240"/>
      <c r="J58" s="240"/>
      <c r="K58" s="218"/>
      <c r="L58" s="320"/>
      <c r="M58" s="248"/>
      <c r="N58" s="321"/>
      <c r="O58" s="308"/>
    </row>
    <row r="59" spans="1:15" ht="16.5" hidden="1" thickBot="1">
      <c r="A59" s="221"/>
      <c r="B59" s="315"/>
      <c r="C59" s="221"/>
      <c r="D59" s="227"/>
      <c r="E59" s="227"/>
      <c r="F59" s="230"/>
      <c r="G59" s="244"/>
      <c r="H59" s="6"/>
      <c r="I59" s="240"/>
      <c r="J59" s="240"/>
      <c r="K59" s="218"/>
      <c r="L59" s="320"/>
      <c r="M59" s="248"/>
      <c r="N59" s="321"/>
      <c r="O59" s="308"/>
    </row>
    <row r="60" spans="1:15" ht="16.5" hidden="1" thickBot="1">
      <c r="A60" s="221"/>
      <c r="B60" s="315"/>
      <c r="C60" s="221"/>
      <c r="D60" s="227"/>
      <c r="E60" s="227"/>
      <c r="F60" s="230"/>
      <c r="G60" s="244"/>
      <c r="H60" s="6"/>
      <c r="I60" s="240"/>
      <c r="J60" s="240"/>
      <c r="K60" s="218"/>
      <c r="L60" s="320"/>
      <c r="M60" s="248"/>
      <c r="N60" s="321"/>
      <c r="O60" s="308"/>
    </row>
    <row r="61" spans="1:15" ht="16.5" hidden="1" thickBot="1">
      <c r="A61" s="221"/>
      <c r="B61" s="315"/>
      <c r="C61" s="221"/>
      <c r="D61" s="227"/>
      <c r="E61" s="227"/>
      <c r="F61" s="230"/>
      <c r="G61" s="244"/>
      <c r="H61" s="6"/>
      <c r="I61" s="240"/>
      <c r="J61" s="240"/>
      <c r="K61" s="218"/>
      <c r="L61" s="320"/>
      <c r="M61" s="248"/>
      <c r="N61" s="321"/>
      <c r="O61" s="308"/>
    </row>
    <row r="62" spans="1:15" ht="16.5" hidden="1" thickBot="1">
      <c r="A62" s="222"/>
      <c r="B62" s="315"/>
      <c r="C62" s="221"/>
      <c r="D62" s="227"/>
      <c r="E62" s="227"/>
      <c r="F62" s="230"/>
      <c r="G62" s="244"/>
      <c r="H62" s="14"/>
      <c r="I62" s="241"/>
      <c r="J62" s="241"/>
      <c r="K62" s="236"/>
      <c r="L62" s="322"/>
      <c r="M62" s="323"/>
      <c r="N62" s="324"/>
      <c r="O62" s="308"/>
    </row>
    <row r="63" spans="1:15" ht="25.5" customHeight="1">
      <c r="A63" s="253" t="s">
        <v>41</v>
      </c>
      <c r="B63" s="242" t="s">
        <v>128</v>
      </c>
      <c r="C63" s="243" t="s">
        <v>42</v>
      </c>
      <c r="D63" s="256" t="s">
        <v>26</v>
      </c>
      <c r="E63" s="259" t="s">
        <v>26</v>
      </c>
      <c r="F63" s="229" t="s">
        <v>26</v>
      </c>
      <c r="G63" s="243" t="s">
        <v>26</v>
      </c>
      <c r="H63" s="262">
        <f>H69+H84+H97+H98+H99+H100</f>
        <v>15301640.57</v>
      </c>
      <c r="I63" s="265">
        <f>I69+I84+I97+I98+I99</f>
        <v>19024088.560000002</v>
      </c>
      <c r="J63" s="265">
        <f>J69+J84+J97+J98+J99</f>
        <v>24622378.390000001</v>
      </c>
      <c r="K63" s="268">
        <v>24652378.390000001</v>
      </c>
      <c r="L63" s="309">
        <v>24756378.390000001</v>
      </c>
      <c r="M63" s="310"/>
      <c r="N63" s="218"/>
      <c r="O63" s="313"/>
    </row>
    <row r="64" spans="1:15">
      <c r="A64" s="254"/>
      <c r="B64" s="240"/>
      <c r="C64" s="244"/>
      <c r="D64" s="257"/>
      <c r="E64" s="260"/>
      <c r="F64" s="230"/>
      <c r="G64" s="244"/>
      <c r="H64" s="263"/>
      <c r="I64" s="266"/>
      <c r="J64" s="266"/>
      <c r="K64" s="266"/>
      <c r="L64" s="309"/>
      <c r="M64" s="310"/>
      <c r="N64" s="218"/>
      <c r="O64" s="313"/>
    </row>
    <row r="65" spans="1:15">
      <c r="A65" s="254"/>
      <c r="B65" s="240"/>
      <c r="C65" s="244"/>
      <c r="D65" s="257"/>
      <c r="E65" s="260"/>
      <c r="F65" s="230"/>
      <c r="G65" s="244"/>
      <c r="H65" s="263"/>
      <c r="I65" s="266"/>
      <c r="J65" s="266"/>
      <c r="K65" s="266"/>
      <c r="L65" s="309"/>
      <c r="M65" s="310"/>
      <c r="N65" s="218"/>
      <c r="O65" s="313"/>
    </row>
    <row r="66" spans="1:15" ht="6.75" customHeight="1">
      <c r="A66" s="254"/>
      <c r="B66" s="240"/>
      <c r="C66" s="244"/>
      <c r="D66" s="257"/>
      <c r="E66" s="260"/>
      <c r="F66" s="230"/>
      <c r="G66" s="244"/>
      <c r="H66" s="263"/>
      <c r="I66" s="266"/>
      <c r="J66" s="266"/>
      <c r="K66" s="266"/>
      <c r="L66" s="309"/>
      <c r="M66" s="310"/>
      <c r="N66" s="218"/>
      <c r="O66" s="313"/>
    </row>
    <row r="67" spans="1:15" ht="16.5" hidden="1" thickBot="1">
      <c r="A67" s="254"/>
      <c r="B67" s="240"/>
      <c r="C67" s="244"/>
      <c r="D67" s="257"/>
      <c r="E67" s="260"/>
      <c r="F67" s="230"/>
      <c r="G67" s="244"/>
      <c r="H67" s="263"/>
      <c r="I67" s="266"/>
      <c r="J67" s="266"/>
      <c r="K67" s="266"/>
      <c r="L67" s="309"/>
      <c r="M67" s="310"/>
      <c r="N67" s="218"/>
      <c r="O67" s="313"/>
    </row>
    <row r="68" spans="1:15" ht="10.5" customHeight="1" thickBot="1">
      <c r="A68" s="255"/>
      <c r="B68" s="241"/>
      <c r="C68" s="245"/>
      <c r="D68" s="258"/>
      <c r="E68" s="261"/>
      <c r="F68" s="231"/>
      <c r="G68" s="245"/>
      <c r="H68" s="264"/>
      <c r="I68" s="267"/>
      <c r="J68" s="267"/>
      <c r="K68" s="267"/>
      <c r="L68" s="311"/>
      <c r="M68" s="312"/>
      <c r="N68" s="218"/>
      <c r="O68" s="313"/>
    </row>
    <row r="69" spans="1:15" ht="47.25">
      <c r="A69" s="220" t="s">
        <v>43</v>
      </c>
      <c r="B69" s="30" t="s">
        <v>44</v>
      </c>
      <c r="C69" s="220" t="s">
        <v>53</v>
      </c>
      <c r="D69" s="227" t="s">
        <v>108</v>
      </c>
      <c r="E69" s="230" t="s">
        <v>111</v>
      </c>
      <c r="F69" s="230" t="s">
        <v>112</v>
      </c>
      <c r="G69" s="244">
        <v>612</v>
      </c>
      <c r="H69" s="31">
        <f>H72+H75+H78</f>
        <v>85000</v>
      </c>
      <c r="I69" s="31">
        <f>I71+I72+I73+I74+I77+I78</f>
        <v>201000</v>
      </c>
      <c r="J69" s="31">
        <f>J71+J72+J76+J78</f>
        <v>225000</v>
      </c>
      <c r="K69" s="31">
        <f>K71+K72+K78</f>
        <v>255000</v>
      </c>
      <c r="L69" s="295">
        <f>L71+L72+L76+L77+L78</f>
        <v>359000</v>
      </c>
      <c r="M69" s="247"/>
      <c r="N69" s="218"/>
      <c r="O69" s="313"/>
    </row>
    <row r="70" spans="1:15">
      <c r="A70" s="221"/>
      <c r="B70" s="30" t="s">
        <v>45</v>
      </c>
      <c r="C70" s="221"/>
      <c r="D70" s="227"/>
      <c r="E70" s="230"/>
      <c r="F70" s="230"/>
      <c r="G70" s="244"/>
      <c r="H70" s="20"/>
      <c r="I70" s="20"/>
      <c r="J70" s="20"/>
      <c r="K70" s="20"/>
      <c r="L70" s="216"/>
      <c r="M70" s="217"/>
      <c r="N70" s="218"/>
      <c r="O70" s="313"/>
    </row>
    <row r="71" spans="1:15">
      <c r="A71" s="221"/>
      <c r="B71" s="5" t="s">
        <v>46</v>
      </c>
      <c r="C71" s="221"/>
      <c r="D71" s="227"/>
      <c r="E71" s="230"/>
      <c r="F71" s="230"/>
      <c r="G71" s="244"/>
      <c r="H71" s="20"/>
      <c r="I71" s="31">
        <v>120000</v>
      </c>
      <c r="J71" s="31">
        <v>150000</v>
      </c>
      <c r="K71" s="31">
        <v>180000</v>
      </c>
      <c r="L71" s="280">
        <v>200000</v>
      </c>
      <c r="M71" s="281"/>
      <c r="N71" s="218"/>
      <c r="O71" s="313"/>
    </row>
    <row r="72" spans="1:15">
      <c r="A72" s="221"/>
      <c r="B72" s="5" t="s">
        <v>47</v>
      </c>
      <c r="C72" s="221"/>
      <c r="D72" s="227"/>
      <c r="E72" s="230"/>
      <c r="F72" s="230"/>
      <c r="G72" s="244"/>
      <c r="H72" s="31">
        <v>35000</v>
      </c>
      <c r="I72" s="31">
        <v>40000</v>
      </c>
      <c r="J72" s="31">
        <v>60000</v>
      </c>
      <c r="K72" s="31">
        <v>70000</v>
      </c>
      <c r="L72" s="280">
        <v>74000</v>
      </c>
      <c r="M72" s="281"/>
      <c r="N72" s="218"/>
      <c r="O72" s="313"/>
    </row>
    <row r="73" spans="1:15">
      <c r="A73" s="221"/>
      <c r="B73" s="5" t="s">
        <v>48</v>
      </c>
      <c r="C73" s="221"/>
      <c r="D73" s="227"/>
      <c r="E73" s="230"/>
      <c r="F73" s="230"/>
      <c r="G73" s="244"/>
      <c r="H73" s="20"/>
      <c r="I73" s="31">
        <v>9000</v>
      </c>
      <c r="J73" s="31"/>
      <c r="K73" s="31"/>
      <c r="L73" s="280"/>
      <c r="M73" s="281"/>
      <c r="N73" s="218"/>
      <c r="O73" s="313"/>
    </row>
    <row r="74" spans="1:15">
      <c r="A74" s="221"/>
      <c r="B74" s="5" t="s">
        <v>49</v>
      </c>
      <c r="C74" s="221"/>
      <c r="D74" s="227"/>
      <c r="E74" s="230"/>
      <c r="F74" s="230"/>
      <c r="G74" s="244"/>
      <c r="H74" s="20"/>
      <c r="I74" s="31">
        <v>15000</v>
      </c>
      <c r="J74" s="31"/>
      <c r="K74" s="31"/>
      <c r="L74" s="280"/>
      <c r="M74" s="281"/>
      <c r="N74" s="218"/>
      <c r="O74" s="313"/>
    </row>
    <row r="75" spans="1:15">
      <c r="A75" s="221"/>
      <c r="B75" s="5" t="s">
        <v>50</v>
      </c>
      <c r="C75" s="221"/>
      <c r="D75" s="227"/>
      <c r="E75" s="230"/>
      <c r="F75" s="230"/>
      <c r="G75" s="244"/>
      <c r="H75" s="31">
        <v>45000</v>
      </c>
      <c r="I75" s="31"/>
      <c r="J75" s="31"/>
      <c r="K75" s="31"/>
      <c r="L75" s="280"/>
      <c r="M75" s="281"/>
      <c r="N75" s="218"/>
      <c r="O75" s="313"/>
    </row>
    <row r="76" spans="1:15">
      <c r="A76" s="221"/>
      <c r="B76" s="5" t="s">
        <v>51</v>
      </c>
      <c r="C76" s="221"/>
      <c r="D76" s="227"/>
      <c r="E76" s="230"/>
      <c r="F76" s="230"/>
      <c r="G76" s="244"/>
      <c r="H76" s="20"/>
      <c r="I76" s="32"/>
      <c r="J76" s="32">
        <v>10000</v>
      </c>
      <c r="K76" s="32"/>
      <c r="L76" s="297">
        <v>10000</v>
      </c>
      <c r="M76" s="298"/>
      <c r="N76" s="218"/>
      <c r="O76" s="313"/>
    </row>
    <row r="77" spans="1:15" ht="31.5">
      <c r="A77" s="221"/>
      <c r="B77" s="5" t="s">
        <v>52</v>
      </c>
      <c r="C77" s="221"/>
      <c r="D77" s="227"/>
      <c r="E77" s="230"/>
      <c r="F77" s="230"/>
      <c r="G77" s="244"/>
      <c r="H77" s="27"/>
      <c r="I77" s="32">
        <v>12000</v>
      </c>
      <c r="J77" s="32"/>
      <c r="K77" s="32"/>
      <c r="L77" s="297">
        <v>70000</v>
      </c>
      <c r="M77" s="298"/>
      <c r="N77" s="218"/>
      <c r="O77" s="313"/>
    </row>
    <row r="78" spans="1:15" ht="32.25" thickBot="1">
      <c r="A78" s="221"/>
      <c r="B78" s="33" t="s">
        <v>113</v>
      </c>
      <c r="C78" s="221"/>
      <c r="D78" s="227"/>
      <c r="E78" s="230"/>
      <c r="F78" s="230"/>
      <c r="G78" s="244"/>
      <c r="H78" s="32">
        <v>5000</v>
      </c>
      <c r="I78" s="32">
        <v>5000</v>
      </c>
      <c r="J78" s="32">
        <v>5000</v>
      </c>
      <c r="K78" s="31">
        <v>5000</v>
      </c>
      <c r="L78" s="297">
        <v>5000</v>
      </c>
      <c r="M78" s="298"/>
      <c r="N78" s="218"/>
      <c r="O78" s="313"/>
    </row>
    <row r="79" spans="1:15" ht="16.5" hidden="1" thickBot="1">
      <c r="A79" s="221"/>
      <c r="B79" s="6"/>
      <c r="C79" s="221"/>
      <c r="D79" s="227"/>
      <c r="E79" s="230"/>
      <c r="F79" s="230"/>
      <c r="G79" s="244"/>
      <c r="H79" s="30"/>
      <c r="I79" s="20"/>
      <c r="J79" s="20"/>
      <c r="K79" s="20"/>
      <c r="L79" s="216"/>
      <c r="M79" s="217"/>
      <c r="N79" s="218"/>
      <c r="O79" s="313"/>
    </row>
    <row r="80" spans="1:15" ht="16.5" hidden="1" thickBot="1">
      <c r="A80" s="221"/>
      <c r="B80" s="6"/>
      <c r="C80" s="221"/>
      <c r="D80" s="227"/>
      <c r="E80" s="230"/>
      <c r="F80" s="230"/>
      <c r="G80" s="244"/>
      <c r="H80" s="30"/>
      <c r="I80" s="20"/>
      <c r="J80" s="20"/>
      <c r="K80" s="20"/>
      <c r="L80" s="216"/>
      <c r="M80" s="217"/>
      <c r="N80" s="218"/>
      <c r="O80" s="313"/>
    </row>
    <row r="81" spans="1:15" ht="16.5" hidden="1" thickBot="1">
      <c r="A81" s="221"/>
      <c r="B81" s="6"/>
      <c r="C81" s="221"/>
      <c r="D81" s="227"/>
      <c r="E81" s="230"/>
      <c r="F81" s="230"/>
      <c r="G81" s="244"/>
      <c r="H81" s="30"/>
      <c r="I81" s="20"/>
      <c r="J81" s="20"/>
      <c r="K81" s="20"/>
      <c r="L81" s="216"/>
      <c r="M81" s="217"/>
      <c r="N81" s="218"/>
      <c r="O81" s="313"/>
    </row>
    <row r="82" spans="1:15" ht="16.5" hidden="1" thickBot="1">
      <c r="A82" s="221"/>
      <c r="B82" s="6"/>
      <c r="C82" s="221"/>
      <c r="D82" s="227"/>
      <c r="E82" s="230"/>
      <c r="F82" s="230"/>
      <c r="G82" s="244"/>
      <c r="H82" s="30"/>
      <c r="I82" s="20"/>
      <c r="J82" s="20"/>
      <c r="K82" s="20"/>
      <c r="L82" s="216"/>
      <c r="M82" s="217"/>
      <c r="N82" s="218"/>
      <c r="O82" s="313"/>
    </row>
    <row r="83" spans="1:15" ht="16.5" hidden="1" thickBot="1">
      <c r="A83" s="221"/>
      <c r="B83" s="6"/>
      <c r="C83" s="221"/>
      <c r="D83" s="227"/>
      <c r="E83" s="230"/>
      <c r="F83" s="230"/>
      <c r="G83" s="244"/>
      <c r="H83" s="27">
        <v>5000</v>
      </c>
      <c r="I83" s="27">
        <v>5000</v>
      </c>
      <c r="J83" s="27">
        <v>5000</v>
      </c>
      <c r="K83" s="27">
        <v>5000</v>
      </c>
      <c r="L83" s="218">
        <v>5000</v>
      </c>
      <c r="M83" s="219"/>
      <c r="N83" s="218"/>
      <c r="O83" s="313"/>
    </row>
    <row r="84" spans="1:15" ht="31.5">
      <c r="A84" s="220" t="s">
        <v>54</v>
      </c>
      <c r="B84" s="34" t="s">
        <v>55</v>
      </c>
      <c r="C84" s="223" t="s">
        <v>61</v>
      </c>
      <c r="D84" s="226" t="s">
        <v>108</v>
      </c>
      <c r="E84" s="229" t="s">
        <v>111</v>
      </c>
      <c r="F84" s="229" t="s">
        <v>114</v>
      </c>
      <c r="G84" s="229" t="s">
        <v>115</v>
      </c>
      <c r="H84" s="35">
        <v>0</v>
      </c>
      <c r="I84" s="35">
        <f>I85+I86+I88+I89</f>
        <v>130000</v>
      </c>
      <c r="J84" s="35">
        <v>0</v>
      </c>
      <c r="K84" s="35">
        <v>0</v>
      </c>
      <c r="L84" s="246">
        <v>0</v>
      </c>
      <c r="M84" s="247"/>
      <c r="N84" s="235"/>
      <c r="O84" s="313"/>
    </row>
    <row r="85" spans="1:15">
      <c r="A85" s="221"/>
      <c r="B85" s="36" t="s">
        <v>56</v>
      </c>
      <c r="C85" s="224"/>
      <c r="D85" s="227"/>
      <c r="E85" s="230"/>
      <c r="F85" s="230"/>
      <c r="G85" s="230"/>
      <c r="H85" s="36"/>
      <c r="I85" s="37">
        <v>30000</v>
      </c>
      <c r="J85" s="36"/>
      <c r="K85" s="36"/>
      <c r="L85" s="216"/>
      <c r="M85" s="217"/>
      <c r="N85" s="235"/>
      <c r="O85" s="313"/>
    </row>
    <row r="86" spans="1:15" ht="31.5">
      <c r="A86" s="221"/>
      <c r="B86" s="36" t="s">
        <v>57</v>
      </c>
      <c r="C86" s="224"/>
      <c r="D86" s="227"/>
      <c r="E86" s="230"/>
      <c r="F86" s="230"/>
      <c r="G86" s="230"/>
      <c r="H86" s="36"/>
      <c r="I86" s="37">
        <v>20000</v>
      </c>
      <c r="J86" s="36"/>
      <c r="K86" s="36"/>
      <c r="L86" s="216"/>
      <c r="M86" s="217"/>
      <c r="N86" s="235"/>
      <c r="O86" s="313"/>
    </row>
    <row r="87" spans="1:15">
      <c r="A87" s="221"/>
      <c r="B87" s="36" t="s">
        <v>58</v>
      </c>
      <c r="C87" s="224"/>
      <c r="D87" s="227"/>
      <c r="E87" s="230"/>
      <c r="F87" s="230"/>
      <c r="G87" s="230"/>
      <c r="H87" s="36"/>
      <c r="I87" s="37"/>
      <c r="J87" s="36"/>
      <c r="K87" s="36"/>
      <c r="L87" s="216"/>
      <c r="M87" s="217"/>
      <c r="N87" s="235"/>
      <c r="O87" s="313"/>
    </row>
    <row r="88" spans="1:15">
      <c r="A88" s="221"/>
      <c r="B88" s="36" t="s">
        <v>59</v>
      </c>
      <c r="C88" s="224"/>
      <c r="D88" s="227"/>
      <c r="E88" s="230"/>
      <c r="F88" s="230"/>
      <c r="G88" s="230"/>
      <c r="H88" s="36"/>
      <c r="I88" s="38">
        <v>50000</v>
      </c>
      <c r="J88" s="36"/>
      <c r="K88" s="36"/>
      <c r="L88" s="216"/>
      <c r="M88" s="217"/>
      <c r="N88" s="235"/>
      <c r="O88" s="313"/>
    </row>
    <row r="89" spans="1:15" ht="19.5" customHeight="1" thickBot="1">
      <c r="A89" s="221"/>
      <c r="B89" s="39" t="s">
        <v>60</v>
      </c>
      <c r="C89" s="224"/>
      <c r="D89" s="227"/>
      <c r="E89" s="230"/>
      <c r="F89" s="230"/>
      <c r="G89" s="230"/>
      <c r="H89" s="39"/>
      <c r="I89" s="11">
        <v>30000</v>
      </c>
      <c r="J89" s="39"/>
      <c r="K89" s="39"/>
      <c r="L89" s="216"/>
      <c r="M89" s="217"/>
      <c r="N89" s="235"/>
      <c r="O89" s="313"/>
    </row>
    <row r="90" spans="1:15" hidden="1">
      <c r="A90" s="221"/>
      <c r="B90" s="40"/>
      <c r="C90" s="224"/>
      <c r="D90" s="227"/>
      <c r="E90" s="230"/>
      <c r="F90" s="230"/>
      <c r="G90" s="230"/>
      <c r="H90" s="41"/>
      <c r="I90" s="42"/>
      <c r="J90" s="41"/>
      <c r="K90" s="41"/>
      <c r="L90" s="41"/>
      <c r="M90" s="30"/>
      <c r="N90" s="235"/>
      <c r="O90" s="313"/>
    </row>
    <row r="91" spans="1:15" hidden="1">
      <c r="A91" s="221"/>
      <c r="B91" s="40"/>
      <c r="C91" s="224"/>
      <c r="D91" s="227"/>
      <c r="E91" s="230"/>
      <c r="F91" s="230"/>
      <c r="G91" s="230"/>
      <c r="H91" s="41"/>
      <c r="I91" s="42"/>
      <c r="J91" s="41"/>
      <c r="K91" s="41"/>
      <c r="L91" s="41"/>
      <c r="M91" s="30"/>
      <c r="N91" s="235"/>
      <c r="O91" s="313"/>
    </row>
    <row r="92" spans="1:15" hidden="1">
      <c r="A92" s="221"/>
      <c r="B92" s="40"/>
      <c r="C92" s="224"/>
      <c r="D92" s="227"/>
      <c r="E92" s="230"/>
      <c r="F92" s="230"/>
      <c r="G92" s="230"/>
      <c r="H92" s="41"/>
      <c r="I92" s="42"/>
      <c r="J92" s="41"/>
      <c r="K92" s="41"/>
      <c r="L92" s="41"/>
      <c r="M92" s="30"/>
      <c r="N92" s="235"/>
      <c r="O92" s="313"/>
    </row>
    <row r="93" spans="1:15" hidden="1">
      <c r="A93" s="221"/>
      <c r="B93" s="40"/>
      <c r="C93" s="224"/>
      <c r="D93" s="227"/>
      <c r="E93" s="230"/>
      <c r="F93" s="230"/>
      <c r="G93" s="230"/>
      <c r="H93" s="41"/>
      <c r="I93" s="42"/>
      <c r="J93" s="41"/>
      <c r="K93" s="41"/>
      <c r="L93" s="41"/>
      <c r="M93" s="30"/>
      <c r="N93" s="235"/>
      <c r="O93" s="313"/>
    </row>
    <row r="94" spans="1:15" hidden="1">
      <c r="A94" s="221"/>
      <c r="B94" s="40"/>
      <c r="C94" s="224"/>
      <c r="D94" s="227"/>
      <c r="E94" s="230"/>
      <c r="F94" s="230"/>
      <c r="G94" s="230"/>
      <c r="H94" s="41"/>
      <c r="I94" s="42"/>
      <c r="J94" s="41"/>
      <c r="K94" s="41"/>
      <c r="L94" s="41"/>
      <c r="M94" s="30"/>
      <c r="N94" s="235"/>
      <c r="O94" s="313"/>
    </row>
    <row r="95" spans="1:15" hidden="1">
      <c r="A95" s="221"/>
      <c r="B95" s="40"/>
      <c r="C95" s="224"/>
      <c r="D95" s="227"/>
      <c r="E95" s="230"/>
      <c r="F95" s="230"/>
      <c r="G95" s="230"/>
      <c r="H95" s="41"/>
      <c r="I95" s="43"/>
      <c r="J95" s="41"/>
      <c r="K95" s="41"/>
      <c r="L95" s="41"/>
      <c r="M95" s="30"/>
      <c r="N95" s="235"/>
      <c r="O95" s="313"/>
    </row>
    <row r="96" spans="1:15" ht="1.5" customHeight="1" thickBot="1">
      <c r="A96" s="222"/>
      <c r="B96" s="44"/>
      <c r="C96" s="225"/>
      <c r="D96" s="228"/>
      <c r="E96" s="231"/>
      <c r="F96" s="231"/>
      <c r="G96" s="231"/>
      <c r="H96" s="15"/>
      <c r="I96" s="45" t="s">
        <v>62</v>
      </c>
      <c r="J96" s="15"/>
      <c r="K96" s="15"/>
      <c r="L96" s="15"/>
      <c r="M96" s="46"/>
      <c r="N96" s="237"/>
      <c r="O96" s="237"/>
    </row>
    <row r="97" spans="1:15" ht="148.5" customHeight="1" thickBot="1">
      <c r="A97" s="47" t="s">
        <v>63</v>
      </c>
      <c r="B97" s="46" t="s">
        <v>64</v>
      </c>
      <c r="C97" s="13" t="s">
        <v>61</v>
      </c>
      <c r="D97" s="48" t="s">
        <v>108</v>
      </c>
      <c r="E97" s="49" t="s">
        <v>117</v>
      </c>
      <c r="F97" s="49" t="s">
        <v>116</v>
      </c>
      <c r="G97" s="50">
        <v>600</v>
      </c>
      <c r="H97" s="51">
        <v>190000</v>
      </c>
      <c r="I97" s="51">
        <v>190000</v>
      </c>
      <c r="J97" s="24">
        <v>190000</v>
      </c>
      <c r="K97" s="24">
        <v>190000</v>
      </c>
      <c r="L97" s="251">
        <v>190000</v>
      </c>
      <c r="M97" s="252"/>
      <c r="N97" s="214"/>
      <c r="O97" s="215"/>
    </row>
    <row r="98" spans="1:15" ht="158.25" thickBot="1">
      <c r="A98" s="242" t="s">
        <v>65</v>
      </c>
      <c r="B98" s="46" t="s">
        <v>66</v>
      </c>
      <c r="C98" s="13" t="s">
        <v>61</v>
      </c>
      <c r="D98" s="48" t="s">
        <v>108</v>
      </c>
      <c r="E98" s="49" t="s">
        <v>111</v>
      </c>
      <c r="F98" s="49" t="s">
        <v>114</v>
      </c>
      <c r="G98" s="50">
        <v>600</v>
      </c>
      <c r="H98" s="51">
        <v>4384740.57</v>
      </c>
      <c r="I98" s="51">
        <v>5632259.8399999999</v>
      </c>
      <c r="J98" s="51">
        <v>7297148.21</v>
      </c>
      <c r="K98" s="51">
        <v>7297148.21</v>
      </c>
      <c r="L98" s="251">
        <v>7297148.21</v>
      </c>
      <c r="M98" s="252"/>
      <c r="N98" s="214"/>
      <c r="O98" s="215"/>
    </row>
    <row r="99" spans="1:15" ht="38.25" customHeight="1" thickBot="1">
      <c r="A99" s="240"/>
      <c r="B99" s="46" t="s">
        <v>118</v>
      </c>
      <c r="C99" s="13"/>
      <c r="D99" s="48" t="s">
        <v>108</v>
      </c>
      <c r="E99" s="49" t="s">
        <v>111</v>
      </c>
      <c r="F99" s="49" t="s">
        <v>114</v>
      </c>
      <c r="G99" s="50">
        <v>110</v>
      </c>
      <c r="H99" s="51">
        <v>7094600</v>
      </c>
      <c r="I99" s="51">
        <v>12870828.720000001</v>
      </c>
      <c r="J99" s="51">
        <v>16910230.18</v>
      </c>
      <c r="K99" s="51">
        <v>16910230.18</v>
      </c>
      <c r="L99" s="251">
        <v>16910230.18</v>
      </c>
      <c r="M99" s="252"/>
      <c r="N99" s="52"/>
      <c r="O99" s="53"/>
    </row>
    <row r="100" spans="1:15" ht="153" customHeight="1" thickBot="1">
      <c r="A100" s="241"/>
      <c r="B100" s="46" t="s">
        <v>119</v>
      </c>
      <c r="C100" s="13"/>
      <c r="D100" s="48" t="s">
        <v>108</v>
      </c>
      <c r="E100" s="49" t="s">
        <v>111</v>
      </c>
      <c r="F100" s="49" t="s">
        <v>120</v>
      </c>
      <c r="G100" s="50">
        <v>540</v>
      </c>
      <c r="H100" s="51">
        <v>3547300</v>
      </c>
      <c r="I100" s="51"/>
      <c r="J100" s="51"/>
      <c r="K100" s="51"/>
      <c r="L100" s="251"/>
      <c r="M100" s="252"/>
      <c r="N100" s="52"/>
      <c r="O100" s="53"/>
    </row>
    <row r="101" spans="1:15" ht="79.5" thickBot="1">
      <c r="A101" s="39" t="s">
        <v>67</v>
      </c>
      <c r="B101" s="46" t="s">
        <v>121</v>
      </c>
      <c r="C101" s="14"/>
      <c r="D101" s="50" t="s">
        <v>26</v>
      </c>
      <c r="E101" s="50" t="s">
        <v>26</v>
      </c>
      <c r="F101" s="50" t="s">
        <v>26</v>
      </c>
      <c r="G101" s="50" t="s">
        <v>26</v>
      </c>
      <c r="H101" s="54">
        <f>H102+H120+H131+H141+H142</f>
        <v>7607044.21</v>
      </c>
      <c r="I101" s="54">
        <f>I102+I120+I131+I141+I142</f>
        <v>10802292.73</v>
      </c>
      <c r="J101" s="54">
        <f>J102+J120+J131+J141+J142</f>
        <v>11431579.43</v>
      </c>
      <c r="K101" s="54">
        <f>K102+K120+K131+K141+K142</f>
        <v>10811579.43</v>
      </c>
      <c r="L101" s="301">
        <f>L102+L120+L131+L141+L142</f>
        <v>10891579.43</v>
      </c>
      <c r="M101" s="302"/>
      <c r="N101" s="214"/>
      <c r="O101" s="215"/>
    </row>
    <row r="102" spans="1:15" ht="47.25">
      <c r="A102" s="220" t="s">
        <v>68</v>
      </c>
      <c r="B102" s="30" t="s">
        <v>69</v>
      </c>
      <c r="C102" s="220" t="s">
        <v>74</v>
      </c>
      <c r="D102" s="55" t="s">
        <v>108</v>
      </c>
      <c r="E102" s="55" t="s">
        <v>111</v>
      </c>
      <c r="F102" s="55" t="s">
        <v>122</v>
      </c>
      <c r="G102" s="55">
        <v>600</v>
      </c>
      <c r="H102" s="56">
        <f>H104+H106+H109</f>
        <v>80000</v>
      </c>
      <c r="I102" s="57">
        <f>I104+I106+I109</f>
        <v>120000</v>
      </c>
      <c r="J102" s="57">
        <f>J105+J106</f>
        <v>370000</v>
      </c>
      <c r="K102" s="57">
        <f>K104+K105+K106</f>
        <v>250000</v>
      </c>
      <c r="L102" s="295">
        <f>L104+L106+L107+L108</f>
        <v>530000</v>
      </c>
      <c r="M102" s="247"/>
      <c r="N102" s="246"/>
      <c r="O102" s="284"/>
    </row>
    <row r="103" spans="1:15">
      <c r="A103" s="221"/>
      <c r="B103" s="30" t="s">
        <v>45</v>
      </c>
      <c r="C103" s="221"/>
      <c r="D103" s="58"/>
      <c r="E103" s="58"/>
      <c r="F103" s="58"/>
      <c r="G103" s="58"/>
      <c r="H103" s="37"/>
      <c r="I103" s="20"/>
      <c r="J103" s="20"/>
      <c r="K103" s="20"/>
      <c r="L103" s="216"/>
      <c r="M103" s="217"/>
      <c r="N103" s="216"/>
      <c r="O103" s="285"/>
    </row>
    <row r="104" spans="1:15">
      <c r="A104" s="221"/>
      <c r="B104" s="59" t="s">
        <v>125</v>
      </c>
      <c r="C104" s="221"/>
      <c r="D104" s="60" t="s">
        <v>108</v>
      </c>
      <c r="E104" s="60" t="s">
        <v>111</v>
      </c>
      <c r="F104" s="60" t="s">
        <v>123</v>
      </c>
      <c r="G104" s="60" t="s">
        <v>124</v>
      </c>
      <c r="H104" s="61">
        <v>40000</v>
      </c>
      <c r="I104" s="32">
        <v>100000</v>
      </c>
      <c r="J104" s="32"/>
      <c r="K104" s="32">
        <v>100000</v>
      </c>
      <c r="L104" s="297">
        <v>100000</v>
      </c>
      <c r="M104" s="298"/>
      <c r="N104" s="216"/>
      <c r="O104" s="285"/>
    </row>
    <row r="105" spans="1:15" ht="31.5">
      <c r="A105" s="221"/>
      <c r="B105" s="30" t="s">
        <v>70</v>
      </c>
      <c r="C105" s="221"/>
      <c r="D105" s="58"/>
      <c r="E105" s="58"/>
      <c r="F105" s="58"/>
      <c r="G105" s="58"/>
      <c r="H105" s="38"/>
      <c r="I105" s="27"/>
      <c r="J105" s="32">
        <v>150000</v>
      </c>
      <c r="K105" s="32">
        <v>50000</v>
      </c>
      <c r="L105" s="297"/>
      <c r="M105" s="298"/>
      <c r="N105" s="216"/>
      <c r="O105" s="285"/>
    </row>
    <row r="106" spans="1:15" ht="31.5">
      <c r="A106" s="221"/>
      <c r="B106" s="30" t="s">
        <v>71</v>
      </c>
      <c r="C106" s="221"/>
      <c r="D106" s="58"/>
      <c r="E106" s="58"/>
      <c r="F106" s="58"/>
      <c r="G106" s="58"/>
      <c r="H106" s="61">
        <v>30000</v>
      </c>
      <c r="I106" s="32">
        <v>20000</v>
      </c>
      <c r="J106" s="32">
        <v>220000</v>
      </c>
      <c r="K106" s="32">
        <v>100000</v>
      </c>
      <c r="L106" s="297">
        <v>100000</v>
      </c>
      <c r="M106" s="298"/>
      <c r="N106" s="216"/>
      <c r="O106" s="285"/>
    </row>
    <row r="107" spans="1:15">
      <c r="A107" s="221"/>
      <c r="B107" s="30" t="s">
        <v>47</v>
      </c>
      <c r="C107" s="221"/>
      <c r="D107" s="58"/>
      <c r="E107" s="58"/>
      <c r="F107" s="58"/>
      <c r="G107" s="58"/>
      <c r="H107" s="61"/>
      <c r="I107" s="32"/>
      <c r="J107" s="32"/>
      <c r="K107" s="32"/>
      <c r="L107" s="297">
        <v>30000</v>
      </c>
      <c r="M107" s="298"/>
      <c r="N107" s="216"/>
      <c r="O107" s="285"/>
    </row>
    <row r="108" spans="1:15">
      <c r="A108" s="221"/>
      <c r="B108" s="30" t="s">
        <v>72</v>
      </c>
      <c r="C108" s="221"/>
      <c r="D108" s="58"/>
      <c r="E108" s="58"/>
      <c r="F108" s="58"/>
      <c r="G108" s="58"/>
      <c r="H108" s="61"/>
      <c r="I108" s="32"/>
      <c r="J108" s="32"/>
      <c r="K108" s="32"/>
      <c r="L108" s="297">
        <v>300000</v>
      </c>
      <c r="M108" s="298"/>
      <c r="N108" s="216"/>
      <c r="O108" s="285"/>
    </row>
    <row r="109" spans="1:15" ht="16.5" thickBot="1">
      <c r="A109" s="221"/>
      <c r="B109" s="30" t="s">
        <v>73</v>
      </c>
      <c r="C109" s="221"/>
      <c r="D109" s="58"/>
      <c r="E109" s="58"/>
      <c r="F109" s="58"/>
      <c r="G109" s="58"/>
      <c r="H109" s="62">
        <v>10000</v>
      </c>
      <c r="I109" s="63"/>
      <c r="J109" s="63"/>
      <c r="K109" s="63"/>
      <c r="L109" s="299"/>
      <c r="M109" s="300"/>
      <c r="N109" s="216"/>
      <c r="O109" s="285"/>
    </row>
    <row r="110" spans="1:15" ht="15.75" hidden="1" customHeight="1" thickBot="1">
      <c r="A110" s="221"/>
      <c r="B110" s="6"/>
      <c r="C110" s="221"/>
      <c r="D110" s="58"/>
      <c r="E110" s="58"/>
      <c r="F110" s="58"/>
      <c r="G110" s="58"/>
      <c r="H110" s="20"/>
      <c r="I110" s="20"/>
      <c r="J110" s="20"/>
      <c r="K110" s="27"/>
      <c r="L110" s="216"/>
      <c r="M110" s="217"/>
      <c r="N110" s="216"/>
      <c r="O110" s="285"/>
    </row>
    <row r="111" spans="1:15" ht="15.75" hidden="1" customHeight="1" thickBot="1">
      <c r="A111" s="221"/>
      <c r="B111" s="6"/>
      <c r="C111" s="221"/>
      <c r="D111" s="58"/>
      <c r="E111" s="58"/>
      <c r="F111" s="58"/>
      <c r="G111" s="58"/>
      <c r="H111" s="20"/>
      <c r="I111" s="20"/>
      <c r="J111" s="27"/>
      <c r="K111" s="27"/>
      <c r="L111" s="216"/>
      <c r="M111" s="217"/>
      <c r="N111" s="216"/>
      <c r="O111" s="285"/>
    </row>
    <row r="112" spans="1:15" ht="15.75" hidden="1" customHeight="1" thickBot="1">
      <c r="A112" s="221"/>
      <c r="B112" s="6"/>
      <c r="C112" s="221"/>
      <c r="D112" s="58"/>
      <c r="E112" s="58"/>
      <c r="F112" s="58"/>
      <c r="G112" s="58"/>
      <c r="H112" s="27"/>
      <c r="I112" s="27"/>
      <c r="J112" s="27"/>
      <c r="K112" s="27"/>
      <c r="L112" s="218"/>
      <c r="M112" s="219"/>
      <c r="N112" s="216"/>
      <c r="O112" s="285"/>
    </row>
    <row r="113" spans="1:15" ht="15.75" hidden="1" customHeight="1" thickBot="1">
      <c r="A113" s="221"/>
      <c r="B113" s="6"/>
      <c r="C113" s="221"/>
      <c r="D113" s="58"/>
      <c r="E113" s="58"/>
      <c r="F113" s="58"/>
      <c r="G113" s="58"/>
      <c r="H113" s="27"/>
      <c r="I113" s="20"/>
      <c r="J113" s="6"/>
      <c r="K113" s="6"/>
      <c r="L113" s="218"/>
      <c r="M113" s="219"/>
      <c r="N113" s="216"/>
      <c r="O113" s="285"/>
    </row>
    <row r="114" spans="1:15" ht="15.75" hidden="1" customHeight="1" thickBot="1">
      <c r="A114" s="221"/>
      <c r="B114" s="6"/>
      <c r="C114" s="221"/>
      <c r="D114" s="58"/>
      <c r="E114" s="58"/>
      <c r="F114" s="58"/>
      <c r="G114" s="58"/>
      <c r="H114" s="27"/>
      <c r="I114" s="20"/>
      <c r="J114" s="6"/>
      <c r="K114" s="6"/>
      <c r="L114" s="218"/>
      <c r="M114" s="219"/>
      <c r="N114" s="216"/>
      <c r="O114" s="285"/>
    </row>
    <row r="115" spans="1:15" ht="15.75" hidden="1" customHeight="1" thickBot="1">
      <c r="A115" s="221"/>
      <c r="B115" s="6"/>
      <c r="C115" s="221"/>
      <c r="D115" s="58"/>
      <c r="E115" s="58"/>
      <c r="F115" s="58"/>
      <c r="G115" s="58"/>
      <c r="H115" s="27"/>
      <c r="I115" s="20"/>
      <c r="J115" s="6"/>
      <c r="K115" s="6"/>
      <c r="L115" s="218"/>
      <c r="M115" s="219"/>
      <c r="N115" s="216"/>
      <c r="O115" s="285"/>
    </row>
    <row r="116" spans="1:15" ht="15.75" hidden="1" customHeight="1" thickBot="1">
      <c r="A116" s="221"/>
      <c r="B116" s="6"/>
      <c r="C116" s="221"/>
      <c r="D116" s="58"/>
      <c r="E116" s="58"/>
      <c r="F116" s="58"/>
      <c r="G116" s="58"/>
      <c r="H116" s="27"/>
      <c r="I116" s="20"/>
      <c r="J116" s="6"/>
      <c r="K116" s="6"/>
      <c r="L116" s="218"/>
      <c r="M116" s="219"/>
      <c r="N116" s="216"/>
      <c r="O116" s="285"/>
    </row>
    <row r="117" spans="1:15" ht="15.75" hidden="1" customHeight="1" thickBot="1">
      <c r="A117" s="221"/>
      <c r="B117" s="6"/>
      <c r="C117" s="221"/>
      <c r="D117" s="58"/>
      <c r="E117" s="58"/>
      <c r="F117" s="58"/>
      <c r="G117" s="58"/>
      <c r="H117" s="27"/>
      <c r="I117" s="20"/>
      <c r="J117" s="6"/>
      <c r="K117" s="6"/>
      <c r="L117" s="218"/>
      <c r="M117" s="219"/>
      <c r="N117" s="216"/>
      <c r="O117" s="285"/>
    </row>
    <row r="118" spans="1:15" ht="15.75" hidden="1" customHeight="1" thickBot="1">
      <c r="A118" s="221"/>
      <c r="B118" s="6"/>
      <c r="C118" s="221"/>
      <c r="D118" s="58"/>
      <c r="E118" s="58"/>
      <c r="F118" s="58"/>
      <c r="G118" s="58"/>
      <c r="H118" s="27"/>
      <c r="I118" s="6"/>
      <c r="J118" s="6"/>
      <c r="K118" s="6"/>
      <c r="L118" s="216"/>
      <c r="M118" s="217"/>
      <c r="N118" s="216"/>
      <c r="O118" s="285"/>
    </row>
    <row r="119" spans="1:15" ht="15.75" hidden="1" customHeight="1" thickBot="1">
      <c r="A119" s="222"/>
      <c r="B119" s="6"/>
      <c r="C119" s="222"/>
      <c r="D119" s="64"/>
      <c r="E119" s="64"/>
      <c r="F119" s="64"/>
      <c r="G119" s="64"/>
      <c r="H119" s="50"/>
      <c r="I119" s="14"/>
      <c r="J119" s="14"/>
      <c r="K119" s="14"/>
      <c r="L119" s="282"/>
      <c r="M119" s="283"/>
      <c r="N119" s="216"/>
      <c r="O119" s="285"/>
    </row>
    <row r="120" spans="1:15" ht="47.25">
      <c r="A120" s="286" t="s">
        <v>75</v>
      </c>
      <c r="B120" s="34" t="s">
        <v>76</v>
      </c>
      <c r="C120" s="289" t="s">
        <v>86</v>
      </c>
      <c r="D120" s="292" t="s">
        <v>108</v>
      </c>
      <c r="E120" s="229" t="s">
        <v>111</v>
      </c>
      <c r="F120" s="259" t="s">
        <v>122</v>
      </c>
      <c r="G120" s="243">
        <v>600</v>
      </c>
      <c r="H120" s="31">
        <v>100000</v>
      </c>
      <c r="I120" s="31">
        <v>2000000</v>
      </c>
      <c r="J120" s="31">
        <v>1000000</v>
      </c>
      <c r="K120" s="31">
        <v>500000</v>
      </c>
      <c r="L120" s="295">
        <v>300000</v>
      </c>
      <c r="M120" s="296"/>
      <c r="N120" s="216"/>
      <c r="O120" s="285"/>
    </row>
    <row r="121" spans="1:15" ht="31.5">
      <c r="A121" s="287"/>
      <c r="B121" s="36" t="s">
        <v>77</v>
      </c>
      <c r="C121" s="290"/>
      <c r="D121" s="293"/>
      <c r="E121" s="230"/>
      <c r="F121" s="260"/>
      <c r="G121" s="244"/>
      <c r="H121" s="31"/>
      <c r="I121" s="31">
        <v>2000000</v>
      </c>
      <c r="J121" s="31"/>
      <c r="K121" s="31"/>
      <c r="L121" s="280"/>
      <c r="M121" s="281"/>
      <c r="N121" s="216"/>
      <c r="O121" s="285"/>
    </row>
    <row r="122" spans="1:15">
      <c r="A122" s="287"/>
      <c r="B122" s="36" t="s">
        <v>78</v>
      </c>
      <c r="C122" s="290"/>
      <c r="D122" s="293"/>
      <c r="E122" s="230"/>
      <c r="F122" s="260"/>
      <c r="G122" s="244"/>
      <c r="H122" s="31"/>
      <c r="I122" s="31"/>
      <c r="J122" s="31"/>
      <c r="K122" s="31"/>
      <c r="L122" s="280"/>
      <c r="M122" s="281"/>
      <c r="N122" s="216"/>
      <c r="O122" s="285"/>
    </row>
    <row r="123" spans="1:15" ht="31.5">
      <c r="A123" s="287"/>
      <c r="B123" s="36" t="s">
        <v>79</v>
      </c>
      <c r="C123" s="290"/>
      <c r="D123" s="293"/>
      <c r="E123" s="230"/>
      <c r="F123" s="260"/>
      <c r="G123" s="244"/>
      <c r="H123" s="31"/>
      <c r="I123" s="31"/>
      <c r="J123" s="31"/>
      <c r="K123" s="31"/>
      <c r="L123" s="280"/>
      <c r="M123" s="281"/>
      <c r="N123" s="216"/>
      <c r="O123" s="285"/>
    </row>
    <row r="124" spans="1:15">
      <c r="A124" s="287"/>
      <c r="B124" s="36" t="s">
        <v>80</v>
      </c>
      <c r="C124" s="290"/>
      <c r="D124" s="293"/>
      <c r="E124" s="230"/>
      <c r="F124" s="260"/>
      <c r="G124" s="244"/>
      <c r="H124" s="31"/>
      <c r="I124" s="31"/>
      <c r="J124" s="31"/>
      <c r="K124" s="31"/>
      <c r="L124" s="280"/>
      <c r="M124" s="281"/>
      <c r="N124" s="216"/>
      <c r="O124" s="285"/>
    </row>
    <row r="125" spans="1:15">
      <c r="A125" s="287"/>
      <c r="B125" s="36" t="s">
        <v>81</v>
      </c>
      <c r="C125" s="290"/>
      <c r="D125" s="293"/>
      <c r="E125" s="230"/>
      <c r="F125" s="260"/>
      <c r="G125" s="244"/>
      <c r="H125" s="31"/>
      <c r="I125" s="32"/>
      <c r="J125" s="31">
        <v>800000</v>
      </c>
      <c r="K125" s="31"/>
      <c r="L125" s="280"/>
      <c r="M125" s="281"/>
      <c r="N125" s="216"/>
      <c r="O125" s="285"/>
    </row>
    <row r="126" spans="1:15" ht="31.5">
      <c r="A126" s="287"/>
      <c r="B126" s="36" t="s">
        <v>82</v>
      </c>
      <c r="C126" s="290"/>
      <c r="D126" s="293"/>
      <c r="E126" s="230"/>
      <c r="F126" s="260"/>
      <c r="G126" s="244"/>
      <c r="H126" s="31">
        <v>100000</v>
      </c>
      <c r="I126" s="65"/>
      <c r="J126" s="31"/>
      <c r="K126" s="31">
        <v>200000</v>
      </c>
      <c r="L126" s="280"/>
      <c r="M126" s="281"/>
      <c r="N126" s="216"/>
      <c r="O126" s="285"/>
    </row>
    <row r="127" spans="1:15">
      <c r="A127" s="287"/>
      <c r="B127" s="36" t="s">
        <v>83</v>
      </c>
      <c r="C127" s="290"/>
      <c r="D127" s="293"/>
      <c r="E127" s="230"/>
      <c r="F127" s="260"/>
      <c r="G127" s="244"/>
      <c r="H127" s="22"/>
      <c r="I127" s="65"/>
      <c r="J127" s="31">
        <v>200000</v>
      </c>
      <c r="K127" s="31"/>
      <c r="L127" s="280"/>
      <c r="M127" s="281"/>
      <c r="N127" s="216"/>
      <c r="O127" s="285"/>
    </row>
    <row r="128" spans="1:15" ht="31.5">
      <c r="A128" s="287"/>
      <c r="B128" s="36" t="s">
        <v>84</v>
      </c>
      <c r="C128" s="290"/>
      <c r="D128" s="293"/>
      <c r="E128" s="230"/>
      <c r="F128" s="260"/>
      <c r="G128" s="244"/>
      <c r="H128" s="22"/>
      <c r="I128" s="65"/>
      <c r="J128" s="31"/>
      <c r="K128" s="31"/>
      <c r="L128" s="280"/>
      <c r="M128" s="281"/>
      <c r="N128" s="216"/>
      <c r="O128" s="285"/>
    </row>
    <row r="129" spans="1:15">
      <c r="A129" s="287"/>
      <c r="B129" s="36" t="s">
        <v>85</v>
      </c>
      <c r="C129" s="290"/>
      <c r="D129" s="293"/>
      <c r="E129" s="230"/>
      <c r="F129" s="260"/>
      <c r="G129" s="244"/>
      <c r="H129" s="31"/>
      <c r="I129" s="65"/>
      <c r="J129" s="31"/>
      <c r="K129" s="31">
        <v>300000</v>
      </c>
      <c r="L129" s="280"/>
      <c r="M129" s="281"/>
      <c r="N129" s="216"/>
      <c r="O129" s="285"/>
    </row>
    <row r="130" spans="1:15" ht="16.5" thickBot="1">
      <c r="A130" s="288"/>
      <c r="B130" s="66"/>
      <c r="C130" s="291"/>
      <c r="D130" s="294"/>
      <c r="E130" s="231"/>
      <c r="F130" s="261"/>
      <c r="G130" s="245"/>
      <c r="H130" s="67"/>
      <c r="I130" s="67"/>
      <c r="J130" s="67"/>
      <c r="K130" s="67"/>
      <c r="L130" s="299">
        <v>300000</v>
      </c>
      <c r="M130" s="300"/>
      <c r="N130" s="216"/>
      <c r="O130" s="285"/>
    </row>
    <row r="131" spans="1:15" ht="47.25">
      <c r="A131" s="220" t="s">
        <v>87</v>
      </c>
      <c r="B131" s="30" t="s">
        <v>88</v>
      </c>
      <c r="C131" s="220" t="s">
        <v>95</v>
      </c>
      <c r="D131" s="226" t="s">
        <v>108</v>
      </c>
      <c r="E131" s="229" t="s">
        <v>111</v>
      </c>
      <c r="F131" s="229" t="s">
        <v>123</v>
      </c>
      <c r="G131" s="229">
        <v>600</v>
      </c>
      <c r="H131" s="31">
        <f>H133+H136+H137+H138+H140</f>
        <v>42000</v>
      </c>
      <c r="I131" s="31">
        <f>I133+I135+I136+I137+I138+I139+I140</f>
        <v>117000</v>
      </c>
      <c r="J131" s="31">
        <v>117000</v>
      </c>
      <c r="K131" s="31">
        <v>117000</v>
      </c>
      <c r="L131" s="295">
        <v>117000</v>
      </c>
      <c r="M131" s="296"/>
      <c r="N131" s="216"/>
      <c r="O131" s="285"/>
    </row>
    <row r="132" spans="1:15">
      <c r="A132" s="221"/>
      <c r="B132" s="30"/>
      <c r="C132" s="221"/>
      <c r="D132" s="227"/>
      <c r="E132" s="230"/>
      <c r="F132" s="230"/>
      <c r="G132" s="230"/>
      <c r="H132" s="31"/>
      <c r="I132" s="31"/>
      <c r="J132" s="31"/>
      <c r="K132" s="31"/>
      <c r="L132" s="68"/>
      <c r="M132" s="31"/>
      <c r="N132" s="216"/>
      <c r="O132" s="285"/>
    </row>
    <row r="133" spans="1:15" ht="47.25">
      <c r="A133" s="221"/>
      <c r="B133" s="30" t="s">
        <v>89</v>
      </c>
      <c r="C133" s="221"/>
      <c r="D133" s="227"/>
      <c r="E133" s="230"/>
      <c r="F133" s="230"/>
      <c r="G133" s="230"/>
      <c r="H133" s="31">
        <v>6000</v>
      </c>
      <c r="I133" s="31">
        <v>0</v>
      </c>
      <c r="J133" s="31">
        <v>6000</v>
      </c>
      <c r="K133" s="31">
        <v>0</v>
      </c>
      <c r="L133" s="280">
        <v>6000</v>
      </c>
      <c r="M133" s="281"/>
      <c r="N133" s="216"/>
      <c r="O133" s="285"/>
    </row>
    <row r="134" spans="1:15">
      <c r="A134" s="221"/>
      <c r="B134" s="30"/>
      <c r="C134" s="221"/>
      <c r="D134" s="227"/>
      <c r="E134" s="230"/>
      <c r="F134" s="230"/>
      <c r="G134" s="230"/>
      <c r="H134" s="31"/>
      <c r="I134" s="31"/>
      <c r="J134" s="31"/>
      <c r="K134" s="31"/>
      <c r="L134" s="280"/>
      <c r="M134" s="281"/>
      <c r="N134" s="216"/>
      <c r="O134" s="285"/>
    </row>
    <row r="135" spans="1:15" ht="47.25">
      <c r="A135" s="221"/>
      <c r="B135" s="30" t="s">
        <v>90</v>
      </c>
      <c r="C135" s="221"/>
      <c r="D135" s="227"/>
      <c r="E135" s="230"/>
      <c r="F135" s="230"/>
      <c r="G135" s="230"/>
      <c r="H135" s="31">
        <v>0</v>
      </c>
      <c r="I135" s="31">
        <v>6000</v>
      </c>
      <c r="J135" s="31">
        <v>0</v>
      </c>
      <c r="K135" s="31">
        <v>6000</v>
      </c>
      <c r="L135" s="280">
        <v>0</v>
      </c>
      <c r="M135" s="281"/>
      <c r="N135" s="216"/>
      <c r="O135" s="285"/>
    </row>
    <row r="136" spans="1:15" ht="78.75">
      <c r="A136" s="221"/>
      <c r="B136" s="30" t="s">
        <v>127</v>
      </c>
      <c r="C136" s="221"/>
      <c r="D136" s="227"/>
      <c r="E136" s="230"/>
      <c r="F136" s="230"/>
      <c r="G136" s="230"/>
      <c r="H136" s="31">
        <v>3000</v>
      </c>
      <c r="I136" s="31">
        <v>3000</v>
      </c>
      <c r="J136" s="31">
        <v>3000</v>
      </c>
      <c r="K136" s="31">
        <v>3000</v>
      </c>
      <c r="L136" s="280">
        <v>3000</v>
      </c>
      <c r="M136" s="281"/>
      <c r="N136" s="216"/>
      <c r="O136" s="285"/>
    </row>
    <row r="137" spans="1:15" ht="63">
      <c r="A137" s="221"/>
      <c r="B137" s="30" t="s">
        <v>91</v>
      </c>
      <c r="C137" s="221"/>
      <c r="D137" s="227"/>
      <c r="E137" s="230"/>
      <c r="F137" s="230"/>
      <c r="G137" s="230"/>
      <c r="H137" s="32">
        <v>15000</v>
      </c>
      <c r="I137" s="32">
        <v>15000</v>
      </c>
      <c r="J137" s="32">
        <v>15000</v>
      </c>
      <c r="K137" s="32">
        <v>15000</v>
      </c>
      <c r="L137" s="297">
        <v>15000</v>
      </c>
      <c r="M137" s="298"/>
      <c r="N137" s="216"/>
      <c r="O137" s="285"/>
    </row>
    <row r="138" spans="1:15" ht="63">
      <c r="A138" s="221"/>
      <c r="B138" s="30" t="s">
        <v>92</v>
      </c>
      <c r="C138" s="221"/>
      <c r="D138" s="227"/>
      <c r="E138" s="230"/>
      <c r="F138" s="230"/>
      <c r="G138" s="230"/>
      <c r="H138" s="32">
        <v>8000</v>
      </c>
      <c r="I138" s="32">
        <v>8000</v>
      </c>
      <c r="J138" s="32">
        <v>8000</v>
      </c>
      <c r="K138" s="32">
        <v>8000</v>
      </c>
      <c r="L138" s="297">
        <v>8000</v>
      </c>
      <c r="M138" s="298"/>
      <c r="N138" s="216"/>
      <c r="O138" s="285"/>
    </row>
    <row r="139" spans="1:15" ht="94.5">
      <c r="A139" s="221"/>
      <c r="B139" s="30" t="s">
        <v>93</v>
      </c>
      <c r="C139" s="221"/>
      <c r="D139" s="227"/>
      <c r="E139" s="230"/>
      <c r="F139" s="230"/>
      <c r="G139" s="230"/>
      <c r="H139" s="32">
        <v>0</v>
      </c>
      <c r="I139" s="32">
        <v>75000</v>
      </c>
      <c r="J139" s="32">
        <v>75000</v>
      </c>
      <c r="K139" s="32">
        <v>75000</v>
      </c>
      <c r="L139" s="297">
        <v>75000</v>
      </c>
      <c r="M139" s="298"/>
      <c r="N139" s="216"/>
      <c r="O139" s="285"/>
    </row>
    <row r="140" spans="1:15" ht="95.25" thickBot="1">
      <c r="A140" s="221"/>
      <c r="B140" s="30" t="s">
        <v>94</v>
      </c>
      <c r="C140" s="222"/>
      <c r="D140" s="228"/>
      <c r="E140" s="231"/>
      <c r="F140" s="231"/>
      <c r="G140" s="231"/>
      <c r="H140" s="32">
        <v>10000</v>
      </c>
      <c r="I140" s="32">
        <v>10000</v>
      </c>
      <c r="J140" s="32">
        <v>10000</v>
      </c>
      <c r="K140" s="32">
        <v>10000</v>
      </c>
      <c r="L140" s="297">
        <v>10000</v>
      </c>
      <c r="M140" s="298"/>
      <c r="N140" s="216"/>
      <c r="O140" s="285"/>
    </row>
    <row r="141" spans="1:15" s="75" customFormat="1" ht="142.5" thickBot="1">
      <c r="A141" s="69" t="s">
        <v>96</v>
      </c>
      <c r="B141" s="70" t="s">
        <v>97</v>
      </c>
      <c r="C141" s="71" t="s">
        <v>98</v>
      </c>
      <c r="D141" s="72" t="s">
        <v>108</v>
      </c>
      <c r="E141" s="73" t="s">
        <v>117</v>
      </c>
      <c r="F141" s="73" t="s">
        <v>126</v>
      </c>
      <c r="G141" s="74">
        <v>600</v>
      </c>
      <c r="H141" s="26">
        <v>45000</v>
      </c>
      <c r="I141" s="26">
        <v>45000</v>
      </c>
      <c r="J141" s="26">
        <v>45000</v>
      </c>
      <c r="K141" s="74">
        <v>45000</v>
      </c>
      <c r="L141" s="214">
        <v>45000</v>
      </c>
      <c r="M141" s="275"/>
      <c r="N141" s="216"/>
      <c r="O141" s="285"/>
    </row>
    <row r="142" spans="1:15" ht="158.25" thickBot="1">
      <c r="A142" s="47" t="s">
        <v>99</v>
      </c>
      <c r="B142" s="46" t="s">
        <v>100</v>
      </c>
      <c r="C142" s="13" t="s">
        <v>98</v>
      </c>
      <c r="D142" s="46">
        <v>7</v>
      </c>
      <c r="E142" s="50">
        <v>801</v>
      </c>
      <c r="F142" s="50">
        <v>131443</v>
      </c>
      <c r="G142" s="50">
        <v>600</v>
      </c>
      <c r="H142" s="50">
        <v>7340044.21</v>
      </c>
      <c r="I142" s="50">
        <v>8520292.7300000004</v>
      </c>
      <c r="J142" s="50">
        <v>9899579.4299999997</v>
      </c>
      <c r="K142" s="50">
        <v>9899579.4299999997</v>
      </c>
      <c r="L142" s="276">
        <v>9899579.4299999997</v>
      </c>
      <c r="M142" s="277"/>
      <c r="N142" s="216"/>
      <c r="O142" s="285"/>
    </row>
    <row r="143" spans="1:15">
      <c r="A143" s="278"/>
      <c r="B143" s="278"/>
      <c r="C143" s="278"/>
      <c r="D143" s="278"/>
      <c r="E143" s="278"/>
      <c r="F143" s="278"/>
      <c r="G143" s="278"/>
      <c r="H143" s="278"/>
      <c r="I143" s="278"/>
      <c r="J143" s="278"/>
      <c r="K143" s="278"/>
      <c r="L143" s="278"/>
      <c r="M143" s="279"/>
      <c r="N143" s="279"/>
      <c r="O143" s="279"/>
    </row>
    <row r="144" spans="1:15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</row>
  </sheetData>
  <mergeCells count="206">
    <mergeCell ref="H18:O18"/>
    <mergeCell ref="H19:O19"/>
    <mergeCell ref="H20:O20"/>
    <mergeCell ref="H21:O21"/>
    <mergeCell ref="A13:A26"/>
    <mergeCell ref="D13:G13"/>
    <mergeCell ref="D14:G14"/>
    <mergeCell ref="D15:G15"/>
    <mergeCell ref="D16:G16"/>
    <mergeCell ref="D17:G17"/>
    <mergeCell ref="D18:G18"/>
    <mergeCell ref="D19:G19"/>
    <mergeCell ref="D20:G20"/>
    <mergeCell ref="D21:G21"/>
    <mergeCell ref="H22:O22"/>
    <mergeCell ref="D23:D26"/>
    <mergeCell ref="E23:E26"/>
    <mergeCell ref="F23:F26"/>
    <mergeCell ref="G23:G26"/>
    <mergeCell ref="L23:O23"/>
    <mergeCell ref="L24:O24"/>
    <mergeCell ref="L25:O25"/>
    <mergeCell ref="L26:O26"/>
    <mergeCell ref="D22:G22"/>
    <mergeCell ref="L27:O27"/>
    <mergeCell ref="B28:B31"/>
    <mergeCell ref="C28:C31"/>
    <mergeCell ref="D28:D31"/>
    <mergeCell ref="E28:E31"/>
    <mergeCell ref="F28:F31"/>
    <mergeCell ref="G28:G31"/>
    <mergeCell ref="H28:H31"/>
    <mergeCell ref="I28:I31"/>
    <mergeCell ref="J28:J31"/>
    <mergeCell ref="K28:K31"/>
    <mergeCell ref="L28:O31"/>
    <mergeCell ref="A33:A39"/>
    <mergeCell ref="B33:B39"/>
    <mergeCell ref="C33:C39"/>
    <mergeCell ref="D33:D39"/>
    <mergeCell ref="E33:E39"/>
    <mergeCell ref="L33:O39"/>
    <mergeCell ref="A40:A47"/>
    <mergeCell ref="B40:B47"/>
    <mergeCell ref="C40:C47"/>
    <mergeCell ref="D40:D47"/>
    <mergeCell ref="E40:E47"/>
    <mergeCell ref="F40:F47"/>
    <mergeCell ref="F33:F39"/>
    <mergeCell ref="G33:G39"/>
    <mergeCell ref="H33:H39"/>
    <mergeCell ref="I33:I39"/>
    <mergeCell ref="J33:J39"/>
    <mergeCell ref="K33:K39"/>
    <mergeCell ref="L40:O40"/>
    <mergeCell ref="L41:O41"/>
    <mergeCell ref="L42:O42"/>
    <mergeCell ref="L43:O43"/>
    <mergeCell ref="L44:O44"/>
    <mergeCell ref="L45:O45"/>
    <mergeCell ref="L46:O46"/>
    <mergeCell ref="L47:O47"/>
    <mergeCell ref="L32:O32"/>
    <mergeCell ref="L48:O52"/>
    <mergeCell ref="L63:M68"/>
    <mergeCell ref="N63:O96"/>
    <mergeCell ref="A53:A62"/>
    <mergeCell ref="B53:B62"/>
    <mergeCell ref="C53:C62"/>
    <mergeCell ref="D53:D62"/>
    <mergeCell ref="E53:E62"/>
    <mergeCell ref="A48:A52"/>
    <mergeCell ref="B48:B52"/>
    <mergeCell ref="C48:C52"/>
    <mergeCell ref="D48:D52"/>
    <mergeCell ref="E48:E52"/>
    <mergeCell ref="F48:F52"/>
    <mergeCell ref="O53:O62"/>
    <mergeCell ref="F53:F62"/>
    <mergeCell ref="G53:G62"/>
    <mergeCell ref="I53:I62"/>
    <mergeCell ref="J53:J62"/>
    <mergeCell ref="K53:K62"/>
    <mergeCell ref="L53:N62"/>
    <mergeCell ref="L99:M99"/>
    <mergeCell ref="A98:A100"/>
    <mergeCell ref="L100:M100"/>
    <mergeCell ref="L98:M98"/>
    <mergeCell ref="A69:A83"/>
    <mergeCell ref="C69:C83"/>
    <mergeCell ref="D69:D83"/>
    <mergeCell ref="E69:E83"/>
    <mergeCell ref="F69:F83"/>
    <mergeCell ref="G69:G83"/>
    <mergeCell ref="L69:M69"/>
    <mergeCell ref="L70:M70"/>
    <mergeCell ref="L81:M81"/>
    <mergeCell ref="L77:M77"/>
    <mergeCell ref="L78:M78"/>
    <mergeCell ref="L71:M71"/>
    <mergeCell ref="L72:M72"/>
    <mergeCell ref="L73:M73"/>
    <mergeCell ref="L74:M74"/>
    <mergeCell ref="L75:M75"/>
    <mergeCell ref="L76:M76"/>
    <mergeCell ref="L108:M108"/>
    <mergeCell ref="L101:M101"/>
    <mergeCell ref="N101:O101"/>
    <mergeCell ref="A102:A119"/>
    <mergeCell ref="C102:C119"/>
    <mergeCell ref="L102:M102"/>
    <mergeCell ref="L103:M103"/>
    <mergeCell ref="L112:M112"/>
    <mergeCell ref="L113:M113"/>
    <mergeCell ref="L114:M114"/>
    <mergeCell ref="L115:M115"/>
    <mergeCell ref="L116:M116"/>
    <mergeCell ref="L117:M117"/>
    <mergeCell ref="L109:M109"/>
    <mergeCell ref="L110:M110"/>
    <mergeCell ref="L111:M111"/>
    <mergeCell ref="L104:M104"/>
    <mergeCell ref="L105:M105"/>
    <mergeCell ref="L106:M106"/>
    <mergeCell ref="L107:M107"/>
    <mergeCell ref="A1:O1"/>
    <mergeCell ref="A2:O2"/>
    <mergeCell ref="A3:O3"/>
    <mergeCell ref="A4:O4"/>
    <mergeCell ref="L138:M138"/>
    <mergeCell ref="L139:M139"/>
    <mergeCell ref="L140:M140"/>
    <mergeCell ref="L134:M134"/>
    <mergeCell ref="L135:M135"/>
    <mergeCell ref="L136:M136"/>
    <mergeCell ref="L137:M137"/>
    <mergeCell ref="L130:M130"/>
    <mergeCell ref="A131:A140"/>
    <mergeCell ref="C131:C140"/>
    <mergeCell ref="D131:D140"/>
    <mergeCell ref="E131:E140"/>
    <mergeCell ref="F131:F140"/>
    <mergeCell ref="G131:G140"/>
    <mergeCell ref="L131:M131"/>
    <mergeCell ref="L133:M133"/>
    <mergeCell ref="L127:M127"/>
    <mergeCell ref="L128:M128"/>
    <mergeCell ref="L129:M129"/>
    <mergeCell ref="L121:M121"/>
    <mergeCell ref="A5:O5"/>
    <mergeCell ref="A6:O6"/>
    <mergeCell ref="A7:O7"/>
    <mergeCell ref="A8:O8"/>
    <mergeCell ref="A11:O11"/>
    <mergeCell ref="L141:M141"/>
    <mergeCell ref="L142:M142"/>
    <mergeCell ref="A143:L143"/>
    <mergeCell ref="M143:O143"/>
    <mergeCell ref="L122:M122"/>
    <mergeCell ref="L123:M123"/>
    <mergeCell ref="L124:M124"/>
    <mergeCell ref="L125:M125"/>
    <mergeCell ref="L126:M126"/>
    <mergeCell ref="L118:M118"/>
    <mergeCell ref="L119:M119"/>
    <mergeCell ref="N102:O142"/>
    <mergeCell ref="A120:A130"/>
    <mergeCell ref="C120:C130"/>
    <mergeCell ref="D120:D130"/>
    <mergeCell ref="E120:E130"/>
    <mergeCell ref="F120:F130"/>
    <mergeCell ref="G120:G130"/>
    <mergeCell ref="L120:M120"/>
    <mergeCell ref="H13:O17"/>
    <mergeCell ref="A28:A31"/>
    <mergeCell ref="B63:B68"/>
    <mergeCell ref="C63:C68"/>
    <mergeCell ref="L84:M89"/>
    <mergeCell ref="B13:B23"/>
    <mergeCell ref="C13:C23"/>
    <mergeCell ref="L97:M97"/>
    <mergeCell ref="N97:O97"/>
    <mergeCell ref="L79:M79"/>
    <mergeCell ref="L80:M80"/>
    <mergeCell ref="A63:A68"/>
    <mergeCell ref="D63:D68"/>
    <mergeCell ref="E63:E68"/>
    <mergeCell ref="F63:F68"/>
    <mergeCell ref="G63:G68"/>
    <mergeCell ref="H63:H68"/>
    <mergeCell ref="I63:I68"/>
    <mergeCell ref="J63:J68"/>
    <mergeCell ref="K63:K68"/>
    <mergeCell ref="G48:G52"/>
    <mergeCell ref="H48:H52"/>
    <mergeCell ref="I48:I52"/>
    <mergeCell ref="K48:K52"/>
    <mergeCell ref="N98:O98"/>
    <mergeCell ref="L82:M82"/>
    <mergeCell ref="L83:M83"/>
    <mergeCell ref="A84:A96"/>
    <mergeCell ref="C84:C96"/>
    <mergeCell ref="D84:D96"/>
    <mergeCell ref="E84:E96"/>
    <mergeCell ref="F84:F96"/>
    <mergeCell ref="G84:G96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4"/>
  <sheetViews>
    <sheetView topLeftCell="C63" workbookViewId="0">
      <selection activeCell="C63" sqref="A1:XFD1048576"/>
    </sheetView>
  </sheetViews>
  <sheetFormatPr defaultRowHeight="18.75"/>
  <cols>
    <col min="1" max="1" width="23.28515625" style="77" customWidth="1"/>
    <col min="2" max="2" width="40.85546875" style="77" customWidth="1"/>
    <col min="3" max="3" width="26.42578125" style="77" customWidth="1"/>
    <col min="4" max="5" width="9.28515625" style="77" bestFit="1" customWidth="1"/>
    <col min="6" max="6" width="11.7109375" style="77" customWidth="1"/>
    <col min="7" max="7" width="15" style="77" customWidth="1"/>
    <col min="8" max="8" width="19.5703125" style="77" customWidth="1"/>
    <col min="9" max="9" width="20.5703125" style="77" customWidth="1"/>
    <col min="10" max="10" width="18.140625" style="77" customWidth="1"/>
    <col min="11" max="11" width="19" style="77" customWidth="1"/>
    <col min="12" max="12" width="12.28515625" style="77" bestFit="1" customWidth="1"/>
    <col min="13" max="13" width="8.7109375" style="77" customWidth="1"/>
    <col min="14" max="14" width="19.140625" style="77" bestFit="1" customWidth="1"/>
    <col min="15" max="16384" width="9.140625" style="77"/>
  </cols>
  <sheetData>
    <row r="1" spans="1:14">
      <c r="A1" s="347" t="s">
        <v>0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</row>
    <row r="2" spans="1:14">
      <c r="A2" s="347" t="s">
        <v>1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</row>
    <row r="3" spans="1:14">
      <c r="A3" s="347" t="s">
        <v>2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</row>
    <row r="4" spans="1:14">
      <c r="A4" s="347" t="s">
        <v>3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</row>
    <row r="5" spans="1:14">
      <c r="A5" s="348"/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</row>
    <row r="6" spans="1:14" ht="18.75" customHeight="1">
      <c r="A6" s="349" t="s">
        <v>4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</row>
    <row r="7" spans="1:14" ht="18.75" customHeight="1">
      <c r="A7" s="349" t="s">
        <v>5</v>
      </c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</row>
    <row r="8" spans="1:14" ht="18.75" customHeight="1">
      <c r="A8" s="349" t="s">
        <v>22</v>
      </c>
      <c r="B8" s="349"/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</row>
    <row r="9" spans="1:14">
      <c r="A9" s="78"/>
    </row>
    <row r="10" spans="1:14" ht="18.75" customHeight="1">
      <c r="A10" s="79" t="s">
        <v>7</v>
      </c>
    </row>
    <row r="11" spans="1:14">
      <c r="A11" s="347" t="s">
        <v>8</v>
      </c>
      <c r="B11" s="347"/>
      <c r="C11" s="347"/>
      <c r="D11" s="347"/>
      <c r="E11" s="347"/>
      <c r="F11" s="347"/>
      <c r="G11" s="347"/>
      <c r="H11" s="347"/>
      <c r="I11" s="347"/>
      <c r="J11" s="347"/>
      <c r="K11" s="347"/>
      <c r="L11" s="347"/>
      <c r="M11" s="347"/>
    </row>
    <row r="12" spans="1:14" ht="19.5" thickBot="1">
      <c r="A12" s="78"/>
      <c r="N12" s="80">
        <f>H28-1225141</f>
        <v>23960784.780000001</v>
      </c>
    </row>
    <row r="13" spans="1:14" ht="15" customHeight="1">
      <c r="A13" s="353" t="s">
        <v>9</v>
      </c>
      <c r="B13" s="356" t="s">
        <v>101</v>
      </c>
      <c r="C13" s="357" t="s">
        <v>102</v>
      </c>
      <c r="D13" s="359" t="s">
        <v>10</v>
      </c>
      <c r="E13" s="360"/>
      <c r="F13" s="360"/>
      <c r="G13" s="361"/>
      <c r="H13" s="359" t="s">
        <v>12</v>
      </c>
      <c r="I13" s="360"/>
      <c r="J13" s="360"/>
      <c r="K13" s="360"/>
      <c r="L13" s="360"/>
      <c r="M13" s="360"/>
      <c r="N13" s="80">
        <f>I28-1225141</f>
        <v>30878481.290000003</v>
      </c>
    </row>
    <row r="14" spans="1:14" ht="15" customHeight="1">
      <c r="A14" s="354"/>
      <c r="B14" s="356"/>
      <c r="C14" s="358"/>
      <c r="D14" s="362" t="s">
        <v>11</v>
      </c>
      <c r="E14" s="366"/>
      <c r="F14" s="366"/>
      <c r="G14" s="367"/>
      <c r="H14" s="362"/>
      <c r="I14" s="363"/>
      <c r="J14" s="363"/>
      <c r="K14" s="363"/>
      <c r="L14" s="363"/>
      <c r="M14" s="363"/>
      <c r="N14" s="80">
        <f>J28-1225141</f>
        <v>37106057.82</v>
      </c>
    </row>
    <row r="15" spans="1:14">
      <c r="A15" s="354"/>
      <c r="B15" s="356"/>
      <c r="C15" s="358"/>
      <c r="D15" s="350"/>
      <c r="E15" s="351"/>
      <c r="F15" s="351"/>
      <c r="G15" s="352"/>
      <c r="H15" s="362"/>
      <c r="I15" s="363"/>
      <c r="J15" s="363"/>
      <c r="K15" s="363"/>
      <c r="L15" s="363"/>
      <c r="M15" s="363"/>
      <c r="N15" s="80">
        <f>K28-1225141</f>
        <v>35290916.82</v>
      </c>
    </row>
    <row r="16" spans="1:14">
      <c r="A16" s="354"/>
      <c r="B16" s="356"/>
      <c r="C16" s="358"/>
      <c r="D16" s="350"/>
      <c r="E16" s="351"/>
      <c r="F16" s="351"/>
      <c r="G16" s="352"/>
      <c r="H16" s="362"/>
      <c r="I16" s="363"/>
      <c r="J16" s="363"/>
      <c r="K16" s="363"/>
      <c r="L16" s="363"/>
      <c r="M16" s="363"/>
      <c r="N16" s="77">
        <f>L28-1225141</f>
        <v>35474916.82</v>
      </c>
    </row>
    <row r="17" spans="1:14" ht="12.75" customHeight="1" thickBot="1">
      <c r="A17" s="354"/>
      <c r="B17" s="356"/>
      <c r="C17" s="358"/>
      <c r="D17" s="350"/>
      <c r="E17" s="351"/>
      <c r="F17" s="351"/>
      <c r="G17" s="352"/>
      <c r="H17" s="364"/>
      <c r="I17" s="365"/>
      <c r="J17" s="365"/>
      <c r="K17" s="365"/>
      <c r="L17" s="365"/>
      <c r="M17" s="365"/>
    </row>
    <row r="18" spans="1:14" ht="15.75" hidden="1" customHeight="1">
      <c r="A18" s="354"/>
      <c r="B18" s="356"/>
      <c r="C18" s="358"/>
      <c r="D18" s="350"/>
      <c r="E18" s="351"/>
      <c r="F18" s="351"/>
      <c r="G18" s="352"/>
      <c r="H18" s="350"/>
      <c r="I18" s="351"/>
      <c r="J18" s="351"/>
      <c r="K18" s="351"/>
      <c r="L18" s="351"/>
      <c r="M18" s="351"/>
    </row>
    <row r="19" spans="1:14" ht="15.75" hidden="1" customHeight="1">
      <c r="A19" s="354"/>
      <c r="B19" s="356"/>
      <c r="C19" s="358"/>
      <c r="D19" s="350"/>
      <c r="E19" s="351"/>
      <c r="F19" s="351"/>
      <c r="G19" s="352"/>
      <c r="H19" s="350"/>
      <c r="I19" s="351"/>
      <c r="J19" s="351"/>
      <c r="K19" s="351"/>
      <c r="L19" s="351"/>
      <c r="M19" s="351"/>
    </row>
    <row r="20" spans="1:14" ht="15.75" hidden="1" customHeight="1">
      <c r="A20" s="354"/>
      <c r="B20" s="356"/>
      <c r="C20" s="358"/>
      <c r="D20" s="350"/>
      <c r="E20" s="351"/>
      <c r="F20" s="351"/>
      <c r="G20" s="352"/>
      <c r="H20" s="350"/>
      <c r="I20" s="351"/>
      <c r="J20" s="351"/>
      <c r="K20" s="351"/>
      <c r="L20" s="351"/>
      <c r="M20" s="351"/>
    </row>
    <row r="21" spans="1:14" ht="15.75" hidden="1" customHeight="1">
      <c r="A21" s="354"/>
      <c r="B21" s="356"/>
      <c r="C21" s="358"/>
      <c r="D21" s="350"/>
      <c r="E21" s="351"/>
      <c r="F21" s="351"/>
      <c r="G21" s="352"/>
      <c r="H21" s="350"/>
      <c r="I21" s="351"/>
      <c r="J21" s="351"/>
      <c r="K21" s="351"/>
      <c r="L21" s="351"/>
      <c r="M21" s="351"/>
    </row>
    <row r="22" spans="1:14" ht="31.5" hidden="1" customHeight="1">
      <c r="A22" s="354"/>
      <c r="B22" s="356"/>
      <c r="C22" s="358"/>
      <c r="D22" s="372"/>
      <c r="E22" s="371"/>
      <c r="F22" s="371"/>
      <c r="G22" s="373"/>
      <c r="H22" s="350"/>
      <c r="I22" s="370"/>
      <c r="J22" s="370"/>
      <c r="K22" s="370"/>
      <c r="L22" s="371"/>
      <c r="M22" s="371"/>
    </row>
    <row r="23" spans="1:14" ht="58.5" customHeight="1" thickBot="1">
      <c r="A23" s="354"/>
      <c r="B23" s="356"/>
      <c r="C23" s="358"/>
      <c r="D23" s="368" t="s">
        <v>13</v>
      </c>
      <c r="E23" s="368" t="s">
        <v>14</v>
      </c>
      <c r="F23" s="368" t="s">
        <v>15</v>
      </c>
      <c r="G23" s="359" t="s">
        <v>16</v>
      </c>
      <c r="H23" s="81" t="s">
        <v>103</v>
      </c>
      <c r="I23" s="81" t="s">
        <v>18</v>
      </c>
      <c r="J23" s="81" t="s">
        <v>104</v>
      </c>
      <c r="K23" s="81" t="s">
        <v>105</v>
      </c>
      <c r="L23" s="360" t="s">
        <v>106</v>
      </c>
      <c r="M23" s="360"/>
    </row>
    <row r="24" spans="1:14" ht="15.75" hidden="1" customHeight="1">
      <c r="A24" s="355"/>
      <c r="B24" s="82"/>
      <c r="C24" s="83"/>
      <c r="D24" s="369"/>
      <c r="E24" s="369"/>
      <c r="F24" s="369"/>
      <c r="G24" s="362"/>
      <c r="H24" s="81" t="s">
        <v>17</v>
      </c>
      <c r="I24" s="81" t="s">
        <v>18</v>
      </c>
      <c r="J24" s="81" t="s">
        <v>19</v>
      </c>
      <c r="K24" s="81" t="s">
        <v>20</v>
      </c>
      <c r="L24" s="363" t="s">
        <v>21</v>
      </c>
      <c r="M24" s="366"/>
    </row>
    <row r="25" spans="1:14" ht="15.75" hidden="1" customHeight="1">
      <c r="A25" s="355"/>
      <c r="B25" s="82"/>
      <c r="C25" s="83"/>
      <c r="D25" s="369"/>
      <c r="E25" s="369"/>
      <c r="F25" s="369"/>
      <c r="G25" s="362"/>
      <c r="H25" s="81"/>
      <c r="I25" s="84"/>
      <c r="J25" s="84"/>
      <c r="K25" s="84"/>
      <c r="L25" s="370"/>
      <c r="M25" s="351"/>
    </row>
    <row r="26" spans="1:14" ht="15.75" hidden="1" customHeight="1">
      <c r="A26" s="355"/>
      <c r="B26" s="82"/>
      <c r="C26" s="83"/>
      <c r="D26" s="369"/>
      <c r="E26" s="369"/>
      <c r="F26" s="369"/>
      <c r="G26" s="362"/>
      <c r="H26" s="81"/>
      <c r="I26" s="84"/>
      <c r="J26" s="84"/>
      <c r="K26" s="84"/>
      <c r="L26" s="371"/>
      <c r="M26" s="371"/>
    </row>
    <row r="27" spans="1:14" ht="19.5" thickBot="1">
      <c r="A27" s="81">
        <v>1</v>
      </c>
      <c r="B27" s="85">
        <v>2</v>
      </c>
      <c r="C27" s="81">
        <v>3</v>
      </c>
      <c r="D27" s="81">
        <v>4</v>
      </c>
      <c r="E27" s="81">
        <v>5</v>
      </c>
      <c r="F27" s="81">
        <v>6</v>
      </c>
      <c r="G27" s="86">
        <v>7</v>
      </c>
      <c r="H27" s="81">
        <v>8</v>
      </c>
      <c r="I27" s="81">
        <v>9</v>
      </c>
      <c r="J27" s="81">
        <v>10</v>
      </c>
      <c r="K27" s="81">
        <v>11</v>
      </c>
      <c r="L27" s="380">
        <v>12</v>
      </c>
      <c r="M27" s="380"/>
      <c r="N27" s="80">
        <f>N12+N13+N14+N15+N16</f>
        <v>162711157.53</v>
      </c>
    </row>
    <row r="28" spans="1:14" ht="58.5" customHeight="1">
      <c r="A28" s="381" t="s">
        <v>107</v>
      </c>
      <c r="B28" s="374" t="s">
        <v>22</v>
      </c>
      <c r="C28" s="378" t="s">
        <v>23</v>
      </c>
      <c r="D28" s="369" t="s">
        <v>24</v>
      </c>
      <c r="E28" s="369" t="s">
        <v>24</v>
      </c>
      <c r="F28" s="369" t="s">
        <v>24</v>
      </c>
      <c r="G28" s="369" t="s">
        <v>24</v>
      </c>
      <c r="H28" s="383">
        <f>H33+H63+H101</f>
        <v>25185925.780000001</v>
      </c>
      <c r="I28" s="383">
        <f>I33+I63+I101</f>
        <v>32103622.290000003</v>
      </c>
      <c r="J28" s="383">
        <f>J33+J63+J101</f>
        <v>38331198.82</v>
      </c>
      <c r="K28" s="389">
        <f>K33+K63+K101</f>
        <v>36516057.82</v>
      </c>
      <c r="L28" s="388">
        <f>L33+L63+L101</f>
        <v>36700057.82</v>
      </c>
      <c r="M28" s="394"/>
      <c r="N28" s="80">
        <f>H28+I28+J28+K28+L28</f>
        <v>168836862.53</v>
      </c>
    </row>
    <row r="29" spans="1:14">
      <c r="A29" s="369"/>
      <c r="B29" s="375"/>
      <c r="C29" s="378"/>
      <c r="D29" s="369"/>
      <c r="E29" s="369"/>
      <c r="F29" s="369"/>
      <c r="G29" s="369"/>
      <c r="H29" s="384"/>
      <c r="I29" s="384"/>
      <c r="J29" s="384"/>
      <c r="K29" s="393"/>
      <c r="L29" s="393"/>
      <c r="M29" s="395"/>
    </row>
    <row r="30" spans="1:14">
      <c r="A30" s="369"/>
      <c r="B30" s="375"/>
      <c r="C30" s="378"/>
      <c r="D30" s="369"/>
      <c r="E30" s="369"/>
      <c r="F30" s="369"/>
      <c r="G30" s="369"/>
      <c r="H30" s="384"/>
      <c r="I30" s="384"/>
      <c r="J30" s="384"/>
      <c r="K30" s="393"/>
      <c r="L30" s="393"/>
      <c r="M30" s="395"/>
    </row>
    <row r="31" spans="1:14" ht="19.5" thickBot="1">
      <c r="A31" s="382"/>
      <c r="B31" s="376"/>
      <c r="C31" s="379"/>
      <c r="D31" s="382"/>
      <c r="E31" s="382"/>
      <c r="F31" s="382"/>
      <c r="G31" s="382"/>
      <c r="H31" s="385"/>
      <c r="I31" s="385"/>
      <c r="J31" s="384"/>
      <c r="K31" s="393"/>
      <c r="L31" s="396"/>
      <c r="M31" s="397"/>
    </row>
    <row r="32" spans="1:14" ht="132" thickBot="1">
      <c r="A32" s="87"/>
      <c r="B32" s="88"/>
      <c r="C32" s="89" t="s">
        <v>25</v>
      </c>
      <c r="D32" s="88" t="s">
        <v>26</v>
      </c>
      <c r="E32" s="88" t="s">
        <v>24</v>
      </c>
      <c r="F32" s="88" t="s">
        <v>24</v>
      </c>
      <c r="G32" s="88" t="s">
        <v>24</v>
      </c>
      <c r="H32" s="90"/>
      <c r="I32" s="90"/>
      <c r="J32" s="89"/>
      <c r="K32" s="91"/>
      <c r="L32" s="398"/>
      <c r="M32" s="399"/>
    </row>
    <row r="33" spans="1:14" ht="49.5" customHeight="1">
      <c r="A33" s="374" t="s">
        <v>27</v>
      </c>
      <c r="B33" s="374" t="s">
        <v>28</v>
      </c>
      <c r="C33" s="374" t="s">
        <v>29</v>
      </c>
      <c r="D33" s="377" t="s">
        <v>26</v>
      </c>
      <c r="E33" s="377" t="s">
        <v>26</v>
      </c>
      <c r="F33" s="377" t="s">
        <v>26</v>
      </c>
      <c r="G33" s="377" t="s">
        <v>26</v>
      </c>
      <c r="H33" s="386">
        <v>2277241</v>
      </c>
      <c r="I33" s="386">
        <v>2277241</v>
      </c>
      <c r="J33" s="386">
        <v>2277241</v>
      </c>
      <c r="K33" s="388">
        <f>K40+K41</f>
        <v>1287100</v>
      </c>
      <c r="L33" s="389">
        <f>L40+L41</f>
        <v>1287100</v>
      </c>
      <c r="M33" s="391"/>
      <c r="N33" s="80">
        <f>H33+I33+J33+K33+L33</f>
        <v>9405923</v>
      </c>
    </row>
    <row r="34" spans="1:14">
      <c r="A34" s="375"/>
      <c r="B34" s="375"/>
      <c r="C34" s="375"/>
      <c r="D34" s="378"/>
      <c r="E34" s="378"/>
      <c r="F34" s="378"/>
      <c r="G34" s="378"/>
      <c r="H34" s="383"/>
      <c r="I34" s="383"/>
      <c r="J34" s="383"/>
      <c r="K34" s="389"/>
      <c r="L34" s="389"/>
      <c r="M34" s="391"/>
    </row>
    <row r="35" spans="1:14" ht="14.25" customHeight="1" thickBot="1">
      <c r="A35" s="375"/>
      <c r="B35" s="375"/>
      <c r="C35" s="375"/>
      <c r="D35" s="378"/>
      <c r="E35" s="378"/>
      <c r="F35" s="378"/>
      <c r="G35" s="378"/>
      <c r="H35" s="383"/>
      <c r="I35" s="383"/>
      <c r="J35" s="383"/>
      <c r="K35" s="389"/>
      <c r="L35" s="389"/>
      <c r="M35" s="391"/>
    </row>
    <row r="36" spans="1:14" ht="15.75" hidden="1" customHeight="1">
      <c r="A36" s="375"/>
      <c r="B36" s="375"/>
      <c r="C36" s="375"/>
      <c r="D36" s="378"/>
      <c r="E36" s="378"/>
      <c r="F36" s="378"/>
      <c r="G36" s="378"/>
      <c r="H36" s="383"/>
      <c r="I36" s="383"/>
      <c r="J36" s="383"/>
      <c r="K36" s="389"/>
      <c r="L36" s="389"/>
      <c r="M36" s="391"/>
    </row>
    <row r="37" spans="1:14" ht="15.75" hidden="1" customHeight="1">
      <c r="A37" s="375"/>
      <c r="B37" s="375"/>
      <c r="C37" s="375"/>
      <c r="D37" s="378"/>
      <c r="E37" s="378"/>
      <c r="F37" s="378"/>
      <c r="G37" s="378"/>
      <c r="H37" s="383"/>
      <c r="I37" s="383"/>
      <c r="J37" s="383"/>
      <c r="K37" s="389"/>
      <c r="L37" s="389"/>
      <c r="M37" s="391"/>
    </row>
    <row r="38" spans="1:14" ht="15.75" hidden="1" customHeight="1">
      <c r="A38" s="375"/>
      <c r="B38" s="375"/>
      <c r="C38" s="375"/>
      <c r="D38" s="378"/>
      <c r="E38" s="378"/>
      <c r="F38" s="378"/>
      <c r="G38" s="378"/>
      <c r="H38" s="383"/>
      <c r="I38" s="383"/>
      <c r="J38" s="383"/>
      <c r="K38" s="389"/>
      <c r="L38" s="389"/>
      <c r="M38" s="391"/>
    </row>
    <row r="39" spans="1:14" ht="15.75" hidden="1" customHeight="1">
      <c r="A39" s="376"/>
      <c r="B39" s="376"/>
      <c r="C39" s="376"/>
      <c r="D39" s="379"/>
      <c r="E39" s="379"/>
      <c r="F39" s="379"/>
      <c r="G39" s="378"/>
      <c r="H39" s="383"/>
      <c r="I39" s="387"/>
      <c r="J39" s="387"/>
      <c r="K39" s="390"/>
      <c r="L39" s="390"/>
      <c r="M39" s="392"/>
    </row>
    <row r="40" spans="1:14" ht="57.75" customHeight="1">
      <c r="A40" s="404" t="s">
        <v>30</v>
      </c>
      <c r="B40" s="374" t="s">
        <v>31</v>
      </c>
      <c r="C40" s="404" t="s">
        <v>32</v>
      </c>
      <c r="D40" s="92" t="s">
        <v>129</v>
      </c>
      <c r="E40" s="92" t="s">
        <v>129</v>
      </c>
      <c r="F40" s="93" t="s">
        <v>129</v>
      </c>
      <c r="G40" s="139" t="s">
        <v>129</v>
      </c>
      <c r="H40" s="196" t="s">
        <v>33</v>
      </c>
      <c r="I40" s="94">
        <v>1284600</v>
      </c>
      <c r="J40" s="95">
        <v>1284600</v>
      </c>
      <c r="K40" s="96">
        <v>1284600</v>
      </c>
      <c r="L40" s="400">
        <v>1284600</v>
      </c>
      <c r="M40" s="401"/>
    </row>
    <row r="41" spans="1:14" ht="45.75" customHeight="1" thickBot="1">
      <c r="A41" s="355"/>
      <c r="B41" s="375"/>
      <c r="C41" s="355"/>
      <c r="D41" s="97" t="s">
        <v>129</v>
      </c>
      <c r="E41" s="97" t="s">
        <v>129</v>
      </c>
      <c r="F41" s="98" t="s">
        <v>129</v>
      </c>
      <c r="G41" s="197" t="s">
        <v>129</v>
      </c>
      <c r="H41" s="100" t="s">
        <v>34</v>
      </c>
      <c r="I41" s="101">
        <v>2500</v>
      </c>
      <c r="J41" s="102">
        <v>2500</v>
      </c>
      <c r="K41" s="103">
        <v>2500</v>
      </c>
      <c r="L41" s="402">
        <v>2500</v>
      </c>
      <c r="M41" s="403"/>
    </row>
    <row r="42" spans="1:14" ht="6.75" hidden="1" customHeight="1">
      <c r="A42" s="355"/>
      <c r="B42" s="375"/>
      <c r="C42" s="355"/>
      <c r="D42" s="97"/>
      <c r="E42" s="97"/>
      <c r="F42" s="98"/>
      <c r="G42" s="104"/>
      <c r="H42" s="83"/>
      <c r="I42" s="101"/>
      <c r="J42" s="102"/>
      <c r="K42" s="103"/>
      <c r="L42" s="402"/>
      <c r="M42" s="403"/>
    </row>
    <row r="43" spans="1:14" ht="15.75" hidden="1" customHeight="1">
      <c r="A43" s="355"/>
      <c r="B43" s="375"/>
      <c r="C43" s="355"/>
      <c r="D43" s="97"/>
      <c r="E43" s="97"/>
      <c r="F43" s="98"/>
      <c r="G43" s="104"/>
      <c r="H43" s="83"/>
      <c r="I43" s="101"/>
      <c r="J43" s="102"/>
      <c r="K43" s="103"/>
      <c r="L43" s="402"/>
      <c r="M43" s="403"/>
    </row>
    <row r="44" spans="1:14" ht="15.75" hidden="1" customHeight="1">
      <c r="A44" s="355"/>
      <c r="B44" s="375"/>
      <c r="C44" s="355"/>
      <c r="D44" s="97"/>
      <c r="E44" s="97"/>
      <c r="F44" s="98"/>
      <c r="G44" s="104"/>
      <c r="H44" s="83"/>
      <c r="I44" s="101"/>
      <c r="J44" s="102"/>
      <c r="K44" s="103"/>
      <c r="L44" s="402"/>
      <c r="M44" s="403"/>
    </row>
    <row r="45" spans="1:14" ht="15.75" hidden="1" customHeight="1">
      <c r="A45" s="355"/>
      <c r="B45" s="375"/>
      <c r="C45" s="355"/>
      <c r="D45" s="97"/>
      <c r="E45" s="97"/>
      <c r="F45" s="98"/>
      <c r="G45" s="104"/>
      <c r="H45" s="83"/>
      <c r="I45" s="101"/>
      <c r="J45" s="102"/>
      <c r="K45" s="103"/>
      <c r="L45" s="402"/>
      <c r="M45" s="403"/>
    </row>
    <row r="46" spans="1:14" ht="15.75" hidden="1" customHeight="1">
      <c r="A46" s="355"/>
      <c r="B46" s="375"/>
      <c r="C46" s="355"/>
      <c r="D46" s="97"/>
      <c r="E46" s="97"/>
      <c r="F46" s="98"/>
      <c r="G46" s="104"/>
      <c r="H46" s="83"/>
      <c r="I46" s="101"/>
      <c r="J46" s="102"/>
      <c r="K46" s="103"/>
      <c r="L46" s="402"/>
      <c r="M46" s="403"/>
    </row>
    <row r="47" spans="1:14" ht="15.75" hidden="1" customHeight="1">
      <c r="A47" s="405"/>
      <c r="B47" s="376"/>
      <c r="C47" s="405"/>
      <c r="D47" s="105"/>
      <c r="E47" s="105"/>
      <c r="F47" s="106"/>
      <c r="G47" s="107"/>
      <c r="H47" s="90"/>
      <c r="I47" s="108"/>
      <c r="J47" s="109"/>
      <c r="K47" s="110"/>
      <c r="L47" s="406"/>
      <c r="M47" s="407"/>
    </row>
    <row r="48" spans="1:14" ht="156" customHeight="1" thickBot="1">
      <c r="A48" s="404" t="s">
        <v>36</v>
      </c>
      <c r="B48" s="374" t="s">
        <v>37</v>
      </c>
      <c r="C48" s="404" t="s">
        <v>38</v>
      </c>
      <c r="D48" s="408" t="s">
        <v>129</v>
      </c>
      <c r="E48" s="408" t="s">
        <v>129</v>
      </c>
      <c r="F48" s="408" t="s">
        <v>129</v>
      </c>
      <c r="G48" s="411" t="s">
        <v>129</v>
      </c>
      <c r="H48" s="414">
        <v>24276</v>
      </c>
      <c r="I48" s="411">
        <v>24276</v>
      </c>
      <c r="J48" s="111">
        <v>24276</v>
      </c>
      <c r="K48" s="417"/>
      <c r="L48" s="417"/>
      <c r="M48" s="418"/>
    </row>
    <row r="49" spans="1:14" ht="15.75" hidden="1" customHeight="1">
      <c r="A49" s="355"/>
      <c r="B49" s="375"/>
      <c r="C49" s="355"/>
      <c r="D49" s="409"/>
      <c r="E49" s="409"/>
      <c r="F49" s="409"/>
      <c r="G49" s="412"/>
      <c r="H49" s="415"/>
      <c r="I49" s="412"/>
      <c r="J49" s="112" t="s">
        <v>35</v>
      </c>
      <c r="K49" s="428"/>
      <c r="L49" s="113"/>
      <c r="M49" s="114"/>
    </row>
    <row r="50" spans="1:14" ht="15.75" hidden="1" customHeight="1">
      <c r="A50" s="355"/>
      <c r="B50" s="375"/>
      <c r="C50" s="355"/>
      <c r="D50" s="409"/>
      <c r="E50" s="409"/>
      <c r="F50" s="409"/>
      <c r="G50" s="412"/>
      <c r="H50" s="415"/>
      <c r="I50" s="412"/>
      <c r="J50" s="115"/>
      <c r="K50" s="428"/>
      <c r="L50" s="113"/>
      <c r="M50" s="114"/>
    </row>
    <row r="51" spans="1:14" ht="15.75" hidden="1" customHeight="1">
      <c r="A51" s="355"/>
      <c r="B51" s="375"/>
      <c r="C51" s="355"/>
      <c r="D51" s="409"/>
      <c r="E51" s="409"/>
      <c r="F51" s="409"/>
      <c r="G51" s="412"/>
      <c r="H51" s="415"/>
      <c r="I51" s="412"/>
      <c r="J51" s="112"/>
      <c r="K51" s="428"/>
      <c r="L51" s="113"/>
      <c r="M51" s="114"/>
    </row>
    <row r="52" spans="1:14" ht="15.75" hidden="1" customHeight="1">
      <c r="A52" s="405"/>
      <c r="B52" s="376"/>
      <c r="C52" s="405"/>
      <c r="D52" s="410"/>
      <c r="E52" s="410"/>
      <c r="F52" s="410"/>
      <c r="G52" s="413"/>
      <c r="H52" s="416"/>
      <c r="I52" s="413"/>
      <c r="J52" s="116"/>
      <c r="K52" s="429"/>
      <c r="L52" s="117"/>
      <c r="M52" s="118"/>
    </row>
    <row r="53" spans="1:14" ht="42.75" customHeight="1">
      <c r="A53" s="404" t="s">
        <v>39</v>
      </c>
      <c r="B53" s="374" t="s">
        <v>40</v>
      </c>
      <c r="C53" s="404" t="s">
        <v>38</v>
      </c>
      <c r="D53" s="430" t="s">
        <v>129</v>
      </c>
      <c r="E53" s="430" t="s">
        <v>129</v>
      </c>
      <c r="F53" s="430" t="s">
        <v>129</v>
      </c>
      <c r="G53" s="377" t="s">
        <v>129</v>
      </c>
      <c r="H53" s="120">
        <v>965865</v>
      </c>
      <c r="I53" s="368">
        <v>965865</v>
      </c>
      <c r="J53" s="368">
        <v>965865</v>
      </c>
      <c r="K53" s="359"/>
      <c r="L53" s="359"/>
      <c r="M53" s="361"/>
    </row>
    <row r="54" spans="1:14">
      <c r="A54" s="355"/>
      <c r="B54" s="375"/>
      <c r="C54" s="355"/>
      <c r="D54" s="431"/>
      <c r="E54" s="431"/>
      <c r="F54" s="431"/>
      <c r="G54" s="378"/>
      <c r="H54" s="122"/>
      <c r="I54" s="369"/>
      <c r="J54" s="369"/>
      <c r="K54" s="362"/>
      <c r="L54" s="362"/>
      <c r="M54" s="367"/>
    </row>
    <row r="55" spans="1:14" ht="1.5" customHeight="1" thickBot="1">
      <c r="A55" s="355"/>
      <c r="B55" s="375"/>
      <c r="C55" s="355"/>
      <c r="D55" s="431"/>
      <c r="E55" s="431"/>
      <c r="F55" s="431"/>
      <c r="G55" s="378"/>
      <c r="H55" s="122"/>
      <c r="I55" s="369"/>
      <c r="J55" s="369"/>
      <c r="K55" s="362"/>
      <c r="L55" s="364"/>
      <c r="M55" s="458"/>
    </row>
    <row r="56" spans="1:14" ht="16.5" hidden="1" customHeight="1" thickBot="1">
      <c r="A56" s="355"/>
      <c r="B56" s="375"/>
      <c r="C56" s="355"/>
      <c r="D56" s="431"/>
      <c r="E56" s="431"/>
      <c r="F56" s="431"/>
      <c r="G56" s="378"/>
      <c r="H56" s="83"/>
      <c r="I56" s="369"/>
      <c r="J56" s="369"/>
      <c r="K56" s="362"/>
      <c r="L56" s="124"/>
      <c r="M56" s="82"/>
    </row>
    <row r="57" spans="1:14" ht="16.5" hidden="1" customHeight="1" thickBot="1">
      <c r="A57" s="355"/>
      <c r="B57" s="375"/>
      <c r="C57" s="355"/>
      <c r="D57" s="431"/>
      <c r="E57" s="431"/>
      <c r="F57" s="431"/>
      <c r="G57" s="378"/>
      <c r="H57" s="83"/>
      <c r="I57" s="369"/>
      <c r="J57" s="369"/>
      <c r="K57" s="362"/>
      <c r="L57" s="124"/>
      <c r="M57" s="82"/>
    </row>
    <row r="58" spans="1:14" ht="16.5" hidden="1" customHeight="1" thickBot="1">
      <c r="A58" s="355"/>
      <c r="B58" s="375"/>
      <c r="C58" s="355"/>
      <c r="D58" s="431"/>
      <c r="E58" s="431"/>
      <c r="F58" s="431"/>
      <c r="G58" s="378"/>
      <c r="H58" s="83"/>
      <c r="I58" s="369"/>
      <c r="J58" s="369"/>
      <c r="K58" s="362"/>
      <c r="L58" s="124"/>
      <c r="M58" s="82"/>
    </row>
    <row r="59" spans="1:14" ht="16.5" hidden="1" customHeight="1" thickBot="1">
      <c r="A59" s="355"/>
      <c r="B59" s="375"/>
      <c r="C59" s="355"/>
      <c r="D59" s="431"/>
      <c r="E59" s="431"/>
      <c r="F59" s="431"/>
      <c r="G59" s="378"/>
      <c r="H59" s="83"/>
      <c r="I59" s="369"/>
      <c r="J59" s="369"/>
      <c r="K59" s="362"/>
      <c r="L59" s="124"/>
      <c r="M59" s="82"/>
    </row>
    <row r="60" spans="1:14" ht="16.5" hidden="1" customHeight="1" thickBot="1">
      <c r="A60" s="355"/>
      <c r="B60" s="375"/>
      <c r="C60" s="355"/>
      <c r="D60" s="431"/>
      <c r="E60" s="431"/>
      <c r="F60" s="431"/>
      <c r="G60" s="378"/>
      <c r="H60" s="83"/>
      <c r="I60" s="369"/>
      <c r="J60" s="369"/>
      <c r="K60" s="362"/>
      <c r="L60" s="124"/>
      <c r="M60" s="82"/>
    </row>
    <row r="61" spans="1:14" ht="16.5" hidden="1" customHeight="1" thickBot="1">
      <c r="A61" s="355"/>
      <c r="B61" s="375"/>
      <c r="C61" s="355"/>
      <c r="D61" s="431"/>
      <c r="E61" s="431"/>
      <c r="F61" s="431"/>
      <c r="G61" s="378"/>
      <c r="H61" s="83"/>
      <c r="I61" s="369"/>
      <c r="J61" s="369"/>
      <c r="K61" s="362"/>
      <c r="L61" s="124"/>
      <c r="M61" s="82"/>
    </row>
    <row r="62" spans="1:14" ht="16.5" hidden="1" customHeight="1" thickBot="1">
      <c r="A62" s="405"/>
      <c r="B62" s="375"/>
      <c r="C62" s="355"/>
      <c r="D62" s="431"/>
      <c r="E62" s="431"/>
      <c r="F62" s="431"/>
      <c r="G62" s="378"/>
      <c r="H62" s="90"/>
      <c r="I62" s="382"/>
      <c r="J62" s="382"/>
      <c r="K62" s="364"/>
      <c r="L62" s="125"/>
      <c r="M62" s="89"/>
    </row>
    <row r="63" spans="1:14" ht="25.5" customHeight="1">
      <c r="A63" s="419" t="s">
        <v>41</v>
      </c>
      <c r="B63" s="368" t="s">
        <v>130</v>
      </c>
      <c r="C63" s="377" t="s">
        <v>42</v>
      </c>
      <c r="D63" s="422" t="s">
        <v>26</v>
      </c>
      <c r="E63" s="425" t="s">
        <v>26</v>
      </c>
      <c r="F63" s="430" t="s">
        <v>26</v>
      </c>
      <c r="G63" s="377" t="s">
        <v>26</v>
      </c>
      <c r="H63" s="438">
        <f>H69+H84+H97+H98+H99+H100</f>
        <v>15301640.57</v>
      </c>
      <c r="I63" s="386">
        <f>I69+I84+I97+I98+I99</f>
        <v>19024088.560000002</v>
      </c>
      <c r="J63" s="386">
        <f>J69+J84+J97+J98+J99</f>
        <v>24622378.390000001</v>
      </c>
      <c r="K63" s="388">
        <f>K69+K98+K99</f>
        <v>24462378.390000001</v>
      </c>
      <c r="L63" s="389">
        <f>L69+L98+L99</f>
        <v>24566378.390000001</v>
      </c>
      <c r="M63" s="395"/>
      <c r="N63" s="80">
        <f>H63+I63+J63+K63+L63</f>
        <v>107976864.3</v>
      </c>
    </row>
    <row r="64" spans="1:14">
      <c r="A64" s="420"/>
      <c r="B64" s="369"/>
      <c r="C64" s="378"/>
      <c r="D64" s="423"/>
      <c r="E64" s="426"/>
      <c r="F64" s="431"/>
      <c r="G64" s="378"/>
      <c r="H64" s="439"/>
      <c r="I64" s="384"/>
      <c r="J64" s="384"/>
      <c r="K64" s="393"/>
      <c r="L64" s="393"/>
      <c r="M64" s="395"/>
    </row>
    <row r="65" spans="1:13">
      <c r="A65" s="420"/>
      <c r="B65" s="369"/>
      <c r="C65" s="378"/>
      <c r="D65" s="423"/>
      <c r="E65" s="426"/>
      <c r="F65" s="431"/>
      <c r="G65" s="378"/>
      <c r="H65" s="439"/>
      <c r="I65" s="384"/>
      <c r="J65" s="384"/>
      <c r="K65" s="393"/>
      <c r="L65" s="393"/>
      <c r="M65" s="395"/>
    </row>
    <row r="66" spans="1:13" ht="6.75" customHeight="1">
      <c r="A66" s="420"/>
      <c r="B66" s="369"/>
      <c r="C66" s="378"/>
      <c r="D66" s="423"/>
      <c r="E66" s="426"/>
      <c r="F66" s="431"/>
      <c r="G66" s="378"/>
      <c r="H66" s="439"/>
      <c r="I66" s="384"/>
      <c r="J66" s="384"/>
      <c r="K66" s="393"/>
      <c r="L66" s="393"/>
      <c r="M66" s="395"/>
    </row>
    <row r="67" spans="1:13" ht="15.75" hidden="1" customHeight="1">
      <c r="A67" s="420"/>
      <c r="B67" s="369"/>
      <c r="C67" s="378"/>
      <c r="D67" s="423"/>
      <c r="E67" s="426"/>
      <c r="F67" s="431"/>
      <c r="G67" s="378"/>
      <c r="H67" s="439"/>
      <c r="I67" s="384"/>
      <c r="J67" s="384"/>
      <c r="K67" s="393"/>
      <c r="L67" s="393"/>
      <c r="M67" s="395"/>
    </row>
    <row r="68" spans="1:13" ht="10.5" customHeight="1" thickBot="1">
      <c r="A68" s="421"/>
      <c r="B68" s="382"/>
      <c r="C68" s="379"/>
      <c r="D68" s="424"/>
      <c r="E68" s="427"/>
      <c r="F68" s="437"/>
      <c r="G68" s="379"/>
      <c r="H68" s="440"/>
      <c r="I68" s="385"/>
      <c r="J68" s="385"/>
      <c r="K68" s="396"/>
      <c r="L68" s="396"/>
      <c r="M68" s="397"/>
    </row>
    <row r="69" spans="1:13" ht="56.25">
      <c r="A69" s="404" t="s">
        <v>43</v>
      </c>
      <c r="B69" s="127" t="s">
        <v>44</v>
      </c>
      <c r="C69" s="404" t="s">
        <v>53</v>
      </c>
      <c r="D69" s="431" t="s">
        <v>129</v>
      </c>
      <c r="E69" s="431" t="s">
        <v>129</v>
      </c>
      <c r="F69" s="431" t="s">
        <v>129</v>
      </c>
      <c r="G69" s="378" t="s">
        <v>129</v>
      </c>
      <c r="H69" s="128">
        <f>H72+H75+H78</f>
        <v>85000</v>
      </c>
      <c r="I69" s="128">
        <f>I71+I72+I73+I74+I77+I78</f>
        <v>201000</v>
      </c>
      <c r="J69" s="128">
        <f>J71+J72+J76+J78</f>
        <v>225000</v>
      </c>
      <c r="K69" s="129">
        <f>K71+K72+K78</f>
        <v>255000</v>
      </c>
      <c r="L69" s="400">
        <f>L71+L72+L76+L77+L78</f>
        <v>359000</v>
      </c>
      <c r="M69" s="434"/>
    </row>
    <row r="70" spans="1:13">
      <c r="A70" s="355"/>
      <c r="B70" s="127" t="s">
        <v>45</v>
      </c>
      <c r="C70" s="355"/>
      <c r="D70" s="431"/>
      <c r="E70" s="431"/>
      <c r="F70" s="431"/>
      <c r="G70" s="378"/>
      <c r="H70" s="99"/>
      <c r="I70" s="99"/>
      <c r="J70" s="99"/>
      <c r="K70" s="130"/>
      <c r="L70" s="435"/>
      <c r="M70" s="436"/>
    </row>
    <row r="71" spans="1:13">
      <c r="A71" s="355"/>
      <c r="B71" s="82" t="s">
        <v>46</v>
      </c>
      <c r="C71" s="355"/>
      <c r="D71" s="431"/>
      <c r="E71" s="431"/>
      <c r="F71" s="431"/>
      <c r="G71" s="378"/>
      <c r="H71" s="99"/>
      <c r="I71" s="128">
        <v>120000</v>
      </c>
      <c r="J71" s="128">
        <v>150000</v>
      </c>
      <c r="K71" s="129">
        <v>180000</v>
      </c>
      <c r="L71" s="432">
        <v>200000</v>
      </c>
      <c r="M71" s="433"/>
    </row>
    <row r="72" spans="1:13">
      <c r="A72" s="355"/>
      <c r="B72" s="82" t="s">
        <v>47</v>
      </c>
      <c r="C72" s="355"/>
      <c r="D72" s="431"/>
      <c r="E72" s="431"/>
      <c r="F72" s="431"/>
      <c r="G72" s="378"/>
      <c r="H72" s="128">
        <v>35000</v>
      </c>
      <c r="I72" s="128">
        <v>40000</v>
      </c>
      <c r="J72" s="128">
        <v>60000</v>
      </c>
      <c r="K72" s="129">
        <v>70000</v>
      </c>
      <c r="L72" s="432">
        <v>74000</v>
      </c>
      <c r="M72" s="433"/>
    </row>
    <row r="73" spans="1:13">
      <c r="A73" s="355"/>
      <c r="B73" s="82" t="s">
        <v>48</v>
      </c>
      <c r="C73" s="355"/>
      <c r="D73" s="431"/>
      <c r="E73" s="431"/>
      <c r="F73" s="431"/>
      <c r="G73" s="378"/>
      <c r="H73" s="99"/>
      <c r="I73" s="128">
        <v>9000</v>
      </c>
      <c r="J73" s="128"/>
      <c r="K73" s="129"/>
      <c r="L73" s="432"/>
      <c r="M73" s="433"/>
    </row>
    <row r="74" spans="1:13">
      <c r="A74" s="355"/>
      <c r="B74" s="82" t="s">
        <v>49</v>
      </c>
      <c r="C74" s="355"/>
      <c r="D74" s="431"/>
      <c r="E74" s="431"/>
      <c r="F74" s="431"/>
      <c r="G74" s="378"/>
      <c r="H74" s="99"/>
      <c r="I74" s="128">
        <v>15000</v>
      </c>
      <c r="J74" s="128"/>
      <c r="K74" s="129"/>
      <c r="L74" s="432"/>
      <c r="M74" s="433"/>
    </row>
    <row r="75" spans="1:13">
      <c r="A75" s="355"/>
      <c r="B75" s="82" t="s">
        <v>50</v>
      </c>
      <c r="C75" s="355"/>
      <c r="D75" s="431"/>
      <c r="E75" s="431"/>
      <c r="F75" s="431"/>
      <c r="G75" s="378"/>
      <c r="H75" s="128">
        <v>45000</v>
      </c>
      <c r="I75" s="128"/>
      <c r="J75" s="128"/>
      <c r="K75" s="129"/>
      <c r="L75" s="432"/>
      <c r="M75" s="433"/>
    </row>
    <row r="76" spans="1:13">
      <c r="A76" s="355"/>
      <c r="B76" s="82" t="s">
        <v>51</v>
      </c>
      <c r="C76" s="355"/>
      <c r="D76" s="431"/>
      <c r="E76" s="431"/>
      <c r="F76" s="431"/>
      <c r="G76" s="378"/>
      <c r="H76" s="99"/>
      <c r="I76" s="133"/>
      <c r="J76" s="133">
        <v>10000</v>
      </c>
      <c r="K76" s="134"/>
      <c r="L76" s="402">
        <v>10000</v>
      </c>
      <c r="M76" s="403"/>
    </row>
    <row r="77" spans="1:13" ht="42" customHeight="1">
      <c r="A77" s="355"/>
      <c r="B77" s="82" t="s">
        <v>52</v>
      </c>
      <c r="C77" s="355"/>
      <c r="D77" s="431"/>
      <c r="E77" s="431"/>
      <c r="F77" s="431"/>
      <c r="G77" s="378"/>
      <c r="H77" s="135"/>
      <c r="I77" s="133">
        <v>12000</v>
      </c>
      <c r="J77" s="133"/>
      <c r="K77" s="134"/>
      <c r="L77" s="402">
        <v>70000</v>
      </c>
      <c r="M77" s="403"/>
    </row>
    <row r="78" spans="1:13" ht="39" customHeight="1" thickBot="1">
      <c r="A78" s="355"/>
      <c r="B78" s="136" t="s">
        <v>113</v>
      </c>
      <c r="C78" s="355"/>
      <c r="D78" s="431"/>
      <c r="E78" s="431"/>
      <c r="F78" s="431"/>
      <c r="G78" s="378"/>
      <c r="H78" s="133">
        <v>5000</v>
      </c>
      <c r="I78" s="133">
        <v>5000</v>
      </c>
      <c r="J78" s="133">
        <v>5000</v>
      </c>
      <c r="K78" s="129">
        <v>5000</v>
      </c>
      <c r="L78" s="402">
        <v>5000</v>
      </c>
      <c r="M78" s="403"/>
    </row>
    <row r="79" spans="1:13" ht="16.5" hidden="1" customHeight="1" thickBot="1">
      <c r="A79" s="355"/>
      <c r="B79" s="83"/>
      <c r="C79" s="355"/>
      <c r="D79" s="431"/>
      <c r="E79" s="431"/>
      <c r="F79" s="431"/>
      <c r="G79" s="378"/>
      <c r="H79" s="127"/>
      <c r="I79" s="99"/>
      <c r="J79" s="99"/>
      <c r="K79" s="130"/>
      <c r="L79" s="435"/>
      <c r="M79" s="436"/>
    </row>
    <row r="80" spans="1:13" ht="16.5" hidden="1" customHeight="1" thickBot="1">
      <c r="A80" s="355"/>
      <c r="B80" s="83"/>
      <c r="C80" s="355"/>
      <c r="D80" s="431"/>
      <c r="E80" s="431"/>
      <c r="F80" s="431"/>
      <c r="G80" s="378"/>
      <c r="H80" s="127"/>
      <c r="I80" s="99"/>
      <c r="J80" s="99"/>
      <c r="K80" s="130"/>
      <c r="L80" s="435"/>
      <c r="M80" s="436"/>
    </row>
    <row r="81" spans="1:13" ht="16.5" hidden="1" customHeight="1" thickBot="1">
      <c r="A81" s="355"/>
      <c r="B81" s="83"/>
      <c r="C81" s="355"/>
      <c r="D81" s="431"/>
      <c r="E81" s="431"/>
      <c r="F81" s="431"/>
      <c r="G81" s="378"/>
      <c r="H81" s="127"/>
      <c r="I81" s="99"/>
      <c r="J81" s="99"/>
      <c r="K81" s="130"/>
      <c r="L81" s="435"/>
      <c r="M81" s="436"/>
    </row>
    <row r="82" spans="1:13" ht="16.5" hidden="1" customHeight="1" thickBot="1">
      <c r="A82" s="355"/>
      <c r="B82" s="83"/>
      <c r="C82" s="355"/>
      <c r="D82" s="431"/>
      <c r="E82" s="431"/>
      <c r="F82" s="431"/>
      <c r="G82" s="378"/>
      <c r="H82" s="127"/>
      <c r="I82" s="99"/>
      <c r="J82" s="99"/>
      <c r="K82" s="130"/>
      <c r="L82" s="435"/>
      <c r="M82" s="436"/>
    </row>
    <row r="83" spans="1:13" ht="16.5" hidden="1" customHeight="1" thickBot="1">
      <c r="A83" s="355"/>
      <c r="B83" s="83"/>
      <c r="C83" s="355"/>
      <c r="D83" s="431"/>
      <c r="E83" s="431"/>
      <c r="F83" s="431"/>
      <c r="G83" s="378"/>
      <c r="H83" s="135">
        <v>5000</v>
      </c>
      <c r="I83" s="135">
        <v>5000</v>
      </c>
      <c r="J83" s="135">
        <v>5000</v>
      </c>
      <c r="K83" s="137">
        <v>5000</v>
      </c>
      <c r="L83" s="362">
        <v>5000</v>
      </c>
      <c r="M83" s="367"/>
    </row>
    <row r="84" spans="1:13" ht="37.5">
      <c r="A84" s="404" t="s">
        <v>54</v>
      </c>
      <c r="B84" s="138" t="s">
        <v>55</v>
      </c>
      <c r="C84" s="441" t="s">
        <v>61</v>
      </c>
      <c r="D84" s="430" t="s">
        <v>129</v>
      </c>
      <c r="E84" s="430" t="s">
        <v>129</v>
      </c>
      <c r="F84" s="430" t="s">
        <v>129</v>
      </c>
      <c r="G84" s="430" t="s">
        <v>129</v>
      </c>
      <c r="H84" s="139">
        <v>0</v>
      </c>
      <c r="I84" s="139">
        <f>I85+I86+I88+I89</f>
        <v>130000</v>
      </c>
      <c r="J84" s="139">
        <v>0</v>
      </c>
      <c r="K84" s="140">
        <v>0</v>
      </c>
      <c r="L84" s="444">
        <v>0</v>
      </c>
      <c r="M84" s="434"/>
    </row>
    <row r="85" spans="1:13">
      <c r="A85" s="355"/>
      <c r="B85" s="141" t="s">
        <v>56</v>
      </c>
      <c r="C85" s="442"/>
      <c r="D85" s="431"/>
      <c r="E85" s="431"/>
      <c r="F85" s="431"/>
      <c r="G85" s="431"/>
      <c r="H85" s="141"/>
      <c r="I85" s="142">
        <v>30000</v>
      </c>
      <c r="J85" s="141"/>
      <c r="K85" s="143"/>
      <c r="L85" s="435"/>
      <c r="M85" s="436"/>
    </row>
    <row r="86" spans="1:13" ht="37.5">
      <c r="A86" s="355"/>
      <c r="B86" s="141" t="s">
        <v>57</v>
      </c>
      <c r="C86" s="442"/>
      <c r="D86" s="431"/>
      <c r="E86" s="431"/>
      <c r="F86" s="431"/>
      <c r="G86" s="431"/>
      <c r="H86" s="141"/>
      <c r="I86" s="142">
        <v>20000</v>
      </c>
      <c r="J86" s="141"/>
      <c r="K86" s="143"/>
      <c r="L86" s="435"/>
      <c r="M86" s="436"/>
    </row>
    <row r="87" spans="1:13">
      <c r="A87" s="355"/>
      <c r="B87" s="141" t="s">
        <v>58</v>
      </c>
      <c r="C87" s="442"/>
      <c r="D87" s="431"/>
      <c r="E87" s="431"/>
      <c r="F87" s="431"/>
      <c r="G87" s="431"/>
      <c r="H87" s="141"/>
      <c r="I87" s="142"/>
      <c r="J87" s="141"/>
      <c r="K87" s="143"/>
      <c r="L87" s="435"/>
      <c r="M87" s="436"/>
    </row>
    <row r="88" spans="1:13">
      <c r="A88" s="355"/>
      <c r="B88" s="141" t="s">
        <v>59</v>
      </c>
      <c r="C88" s="442"/>
      <c r="D88" s="431"/>
      <c r="E88" s="431"/>
      <c r="F88" s="431"/>
      <c r="G88" s="431"/>
      <c r="H88" s="141"/>
      <c r="I88" s="144">
        <v>50000</v>
      </c>
      <c r="J88" s="141"/>
      <c r="K88" s="143"/>
      <c r="L88" s="435"/>
      <c r="M88" s="436"/>
    </row>
    <row r="89" spans="1:13" ht="24.75" customHeight="1" thickBot="1">
      <c r="A89" s="355"/>
      <c r="B89" s="145" t="s">
        <v>60</v>
      </c>
      <c r="C89" s="442"/>
      <c r="D89" s="431"/>
      <c r="E89" s="431"/>
      <c r="F89" s="431"/>
      <c r="G89" s="431"/>
      <c r="H89" s="145"/>
      <c r="I89" s="87">
        <v>30000</v>
      </c>
      <c r="J89" s="145"/>
      <c r="K89" s="146"/>
      <c r="L89" s="435"/>
      <c r="M89" s="436"/>
    </row>
    <row r="90" spans="1:13" ht="15.75" hidden="1" customHeight="1">
      <c r="A90" s="355"/>
      <c r="B90" s="147"/>
      <c r="C90" s="442"/>
      <c r="D90" s="431"/>
      <c r="E90" s="431"/>
      <c r="F90" s="431"/>
      <c r="G90" s="431"/>
      <c r="H90" s="148"/>
      <c r="I90" s="137"/>
      <c r="J90" s="148"/>
      <c r="K90" s="148"/>
      <c r="L90" s="143"/>
      <c r="M90" s="127"/>
    </row>
    <row r="91" spans="1:13" ht="15.75" hidden="1" customHeight="1">
      <c r="A91" s="355"/>
      <c r="B91" s="147"/>
      <c r="C91" s="442"/>
      <c r="D91" s="431"/>
      <c r="E91" s="431"/>
      <c r="F91" s="431"/>
      <c r="G91" s="431"/>
      <c r="H91" s="148"/>
      <c r="I91" s="137"/>
      <c r="J91" s="148"/>
      <c r="K91" s="148"/>
      <c r="L91" s="143"/>
      <c r="M91" s="127"/>
    </row>
    <row r="92" spans="1:13" ht="15.75" hidden="1" customHeight="1">
      <c r="A92" s="355"/>
      <c r="B92" s="147"/>
      <c r="C92" s="442"/>
      <c r="D92" s="431"/>
      <c r="E92" s="431"/>
      <c r="F92" s="431"/>
      <c r="G92" s="431"/>
      <c r="H92" s="148"/>
      <c r="I92" s="137"/>
      <c r="J92" s="148"/>
      <c r="K92" s="148"/>
      <c r="L92" s="143"/>
      <c r="M92" s="127"/>
    </row>
    <row r="93" spans="1:13" ht="15.75" hidden="1" customHeight="1">
      <c r="A93" s="355"/>
      <c r="B93" s="147"/>
      <c r="C93" s="442"/>
      <c r="D93" s="431"/>
      <c r="E93" s="431"/>
      <c r="F93" s="431"/>
      <c r="G93" s="431"/>
      <c r="H93" s="148"/>
      <c r="I93" s="137"/>
      <c r="J93" s="148"/>
      <c r="K93" s="148"/>
      <c r="L93" s="143"/>
      <c r="M93" s="127"/>
    </row>
    <row r="94" spans="1:13" ht="15.75" hidden="1" customHeight="1">
      <c r="A94" s="355"/>
      <c r="B94" s="147"/>
      <c r="C94" s="442"/>
      <c r="D94" s="431"/>
      <c r="E94" s="431"/>
      <c r="F94" s="431"/>
      <c r="G94" s="431"/>
      <c r="H94" s="148"/>
      <c r="I94" s="137"/>
      <c r="J94" s="148"/>
      <c r="K94" s="148"/>
      <c r="L94" s="143"/>
      <c r="M94" s="127"/>
    </row>
    <row r="95" spans="1:13" ht="15.75" hidden="1" customHeight="1">
      <c r="A95" s="355"/>
      <c r="B95" s="147"/>
      <c r="C95" s="442"/>
      <c r="D95" s="431"/>
      <c r="E95" s="431"/>
      <c r="F95" s="431"/>
      <c r="G95" s="431"/>
      <c r="H95" s="148"/>
      <c r="I95" s="149"/>
      <c r="J95" s="148"/>
      <c r="K95" s="148"/>
      <c r="L95" s="143"/>
      <c r="M95" s="127"/>
    </row>
    <row r="96" spans="1:13" ht="1.5" customHeight="1" thickBot="1">
      <c r="A96" s="405"/>
      <c r="B96" s="150"/>
      <c r="C96" s="443"/>
      <c r="D96" s="437"/>
      <c r="E96" s="437"/>
      <c r="F96" s="437"/>
      <c r="G96" s="437"/>
      <c r="H96" s="91"/>
      <c r="I96" s="151" t="s">
        <v>62</v>
      </c>
      <c r="J96" s="91"/>
      <c r="K96" s="91"/>
      <c r="L96" s="146"/>
      <c r="M96" s="152"/>
    </row>
    <row r="97" spans="1:14" ht="213.75" customHeight="1" thickBot="1">
      <c r="A97" s="153" t="s">
        <v>63</v>
      </c>
      <c r="B97" s="152" t="s">
        <v>64</v>
      </c>
      <c r="C97" s="89" t="s">
        <v>61</v>
      </c>
      <c r="D97" s="154" t="s">
        <v>129</v>
      </c>
      <c r="E97" s="155" t="s">
        <v>129</v>
      </c>
      <c r="F97" s="155" t="s">
        <v>129</v>
      </c>
      <c r="G97" s="156" t="s">
        <v>129</v>
      </c>
      <c r="H97" s="157">
        <v>190000</v>
      </c>
      <c r="I97" s="157">
        <v>190000</v>
      </c>
      <c r="J97" s="108">
        <v>190000</v>
      </c>
      <c r="K97" s="158"/>
      <c r="L97" s="447"/>
      <c r="M97" s="448"/>
    </row>
    <row r="98" spans="1:14" ht="207" thickBot="1">
      <c r="A98" s="368" t="s">
        <v>65</v>
      </c>
      <c r="B98" s="152" t="s">
        <v>66</v>
      </c>
      <c r="C98" s="89" t="s">
        <v>61</v>
      </c>
      <c r="D98" s="154" t="s">
        <v>129</v>
      </c>
      <c r="E98" s="155" t="s">
        <v>129</v>
      </c>
      <c r="F98" s="155" t="s">
        <v>129</v>
      </c>
      <c r="G98" s="156" t="s">
        <v>129</v>
      </c>
      <c r="H98" s="157">
        <v>4384740.57</v>
      </c>
      <c r="I98" s="157">
        <v>5632259.8399999999</v>
      </c>
      <c r="J98" s="157">
        <v>7297148.21</v>
      </c>
      <c r="K98" s="159">
        <v>7297148.21</v>
      </c>
      <c r="L98" s="447">
        <v>7297148.21</v>
      </c>
      <c r="M98" s="448"/>
    </row>
    <row r="99" spans="1:14" ht="48" customHeight="1" thickBot="1">
      <c r="A99" s="369"/>
      <c r="B99" s="152" t="s">
        <v>118</v>
      </c>
      <c r="C99" s="89"/>
      <c r="D99" s="154" t="s">
        <v>129</v>
      </c>
      <c r="E99" s="155" t="s">
        <v>129</v>
      </c>
      <c r="F99" s="155" t="s">
        <v>129</v>
      </c>
      <c r="G99" s="156" t="s">
        <v>129</v>
      </c>
      <c r="H99" s="157">
        <v>7094600</v>
      </c>
      <c r="I99" s="157">
        <v>12870828.720000001</v>
      </c>
      <c r="J99" s="157">
        <v>16910230.18</v>
      </c>
      <c r="K99" s="159">
        <v>16910230.18</v>
      </c>
      <c r="L99" s="447">
        <v>16910230.18</v>
      </c>
      <c r="M99" s="448"/>
    </row>
    <row r="100" spans="1:14" ht="252.75" customHeight="1" thickBot="1">
      <c r="A100" s="382"/>
      <c r="B100" s="152" t="s">
        <v>119</v>
      </c>
      <c r="C100" s="89"/>
      <c r="D100" s="154" t="s">
        <v>129</v>
      </c>
      <c r="E100" s="155" t="s">
        <v>129</v>
      </c>
      <c r="F100" s="155" t="s">
        <v>129</v>
      </c>
      <c r="G100" s="156" t="s">
        <v>129</v>
      </c>
      <c r="H100" s="157">
        <v>3547300</v>
      </c>
      <c r="I100" s="157"/>
      <c r="J100" s="157"/>
      <c r="K100" s="159"/>
      <c r="L100" s="447"/>
      <c r="M100" s="448"/>
    </row>
    <row r="101" spans="1:14" ht="94.5" thickBot="1">
      <c r="A101" s="145" t="s">
        <v>67</v>
      </c>
      <c r="B101" s="152" t="s">
        <v>121</v>
      </c>
      <c r="C101" s="90"/>
      <c r="D101" s="156" t="s">
        <v>26</v>
      </c>
      <c r="E101" s="156" t="s">
        <v>26</v>
      </c>
      <c r="F101" s="156" t="s">
        <v>26</v>
      </c>
      <c r="G101" s="156" t="s">
        <v>26</v>
      </c>
      <c r="H101" s="160">
        <f>H102+H120+H131+H141+H142</f>
        <v>7607044.21</v>
      </c>
      <c r="I101" s="160">
        <f>I102+I120+I131+I141+I142</f>
        <v>10802292.73</v>
      </c>
      <c r="J101" s="160">
        <f>J102+J120+J131+J141+J142</f>
        <v>11431579.43</v>
      </c>
      <c r="K101" s="161">
        <f>K102+K120+K131+K141+K142</f>
        <v>10766579.43</v>
      </c>
      <c r="L101" s="445">
        <f>L102+L120+L131+L141+L142</f>
        <v>10846579.43</v>
      </c>
      <c r="M101" s="446"/>
      <c r="N101" s="80">
        <f>H101+I101+J101+K101+L101</f>
        <v>51454075.229999997</v>
      </c>
    </row>
    <row r="102" spans="1:14" ht="56.25">
      <c r="A102" s="404" t="s">
        <v>68</v>
      </c>
      <c r="B102" s="127" t="s">
        <v>69</v>
      </c>
      <c r="C102" s="404" t="s">
        <v>74</v>
      </c>
      <c r="D102" s="92" t="s">
        <v>108</v>
      </c>
      <c r="E102" s="92" t="s">
        <v>111</v>
      </c>
      <c r="F102" s="92" t="s">
        <v>122</v>
      </c>
      <c r="G102" s="92">
        <v>600</v>
      </c>
      <c r="H102" s="162">
        <f>H104+H106+H109</f>
        <v>80000</v>
      </c>
      <c r="I102" s="163">
        <f>I104+I106+I109</f>
        <v>120000</v>
      </c>
      <c r="J102" s="163">
        <f>J105+J106</f>
        <v>370000</v>
      </c>
      <c r="K102" s="164">
        <f>K104+K105+K106</f>
        <v>250000</v>
      </c>
      <c r="L102" s="400">
        <f>L104+L106+L107+L108</f>
        <v>530000</v>
      </c>
      <c r="M102" s="434"/>
    </row>
    <row r="103" spans="1:14">
      <c r="A103" s="355"/>
      <c r="B103" s="127" t="s">
        <v>45</v>
      </c>
      <c r="C103" s="355"/>
      <c r="D103" s="165"/>
      <c r="E103" s="165"/>
      <c r="F103" s="165"/>
      <c r="G103" s="165"/>
      <c r="H103" s="142"/>
      <c r="I103" s="99"/>
      <c r="J103" s="99"/>
      <c r="K103" s="130"/>
      <c r="L103" s="435"/>
      <c r="M103" s="436"/>
    </row>
    <row r="104" spans="1:14">
      <c r="A104" s="355"/>
      <c r="B104" s="166" t="s">
        <v>125</v>
      </c>
      <c r="C104" s="355"/>
      <c r="D104" s="97" t="s">
        <v>108</v>
      </c>
      <c r="E104" s="97" t="s">
        <v>111</v>
      </c>
      <c r="F104" s="97" t="s">
        <v>123</v>
      </c>
      <c r="G104" s="97" t="s">
        <v>124</v>
      </c>
      <c r="H104" s="167">
        <v>40000</v>
      </c>
      <c r="I104" s="133">
        <v>100000</v>
      </c>
      <c r="J104" s="133"/>
      <c r="K104" s="134">
        <v>100000</v>
      </c>
      <c r="L104" s="402">
        <v>100000</v>
      </c>
      <c r="M104" s="403"/>
    </row>
    <row r="105" spans="1:14" ht="37.5">
      <c r="A105" s="355"/>
      <c r="B105" s="127" t="s">
        <v>70</v>
      </c>
      <c r="C105" s="355"/>
      <c r="D105" s="165"/>
      <c r="E105" s="165"/>
      <c r="F105" s="165"/>
      <c r="G105" s="165"/>
      <c r="H105" s="144"/>
      <c r="I105" s="135"/>
      <c r="J105" s="133">
        <v>150000</v>
      </c>
      <c r="K105" s="134">
        <v>50000</v>
      </c>
      <c r="L105" s="402"/>
      <c r="M105" s="403"/>
    </row>
    <row r="106" spans="1:14" ht="37.5">
      <c r="A106" s="355"/>
      <c r="B106" s="127" t="s">
        <v>71</v>
      </c>
      <c r="C106" s="355"/>
      <c r="D106" s="165"/>
      <c r="E106" s="165"/>
      <c r="F106" s="165"/>
      <c r="G106" s="165"/>
      <c r="H106" s="167">
        <v>30000</v>
      </c>
      <c r="I106" s="133">
        <v>20000</v>
      </c>
      <c r="J106" s="133">
        <v>220000</v>
      </c>
      <c r="K106" s="134">
        <v>100000</v>
      </c>
      <c r="L106" s="402">
        <v>100000</v>
      </c>
      <c r="M106" s="403"/>
    </row>
    <row r="107" spans="1:14">
      <c r="A107" s="355"/>
      <c r="B107" s="127" t="s">
        <v>47</v>
      </c>
      <c r="C107" s="355"/>
      <c r="D107" s="165"/>
      <c r="E107" s="165"/>
      <c r="F107" s="165"/>
      <c r="G107" s="165"/>
      <c r="H107" s="167"/>
      <c r="I107" s="133"/>
      <c r="J107" s="133"/>
      <c r="K107" s="134"/>
      <c r="L107" s="402">
        <v>30000</v>
      </c>
      <c r="M107" s="403"/>
    </row>
    <row r="108" spans="1:14">
      <c r="A108" s="355"/>
      <c r="B108" s="127" t="s">
        <v>72</v>
      </c>
      <c r="C108" s="355"/>
      <c r="D108" s="165"/>
      <c r="E108" s="165"/>
      <c r="F108" s="165"/>
      <c r="G108" s="165"/>
      <c r="H108" s="167"/>
      <c r="I108" s="133"/>
      <c r="J108" s="133"/>
      <c r="K108" s="134"/>
      <c r="L108" s="402">
        <v>300000</v>
      </c>
      <c r="M108" s="403"/>
    </row>
    <row r="109" spans="1:14" ht="24.75" customHeight="1" thickBot="1">
      <c r="A109" s="355"/>
      <c r="B109" s="127" t="s">
        <v>73</v>
      </c>
      <c r="C109" s="355"/>
      <c r="D109" s="165"/>
      <c r="E109" s="165"/>
      <c r="F109" s="165"/>
      <c r="G109" s="165"/>
      <c r="H109" s="168">
        <v>10000</v>
      </c>
      <c r="I109" s="169"/>
      <c r="J109" s="169"/>
      <c r="K109" s="170"/>
      <c r="L109" s="449"/>
      <c r="M109" s="450"/>
    </row>
    <row r="110" spans="1:14" ht="15.75" hidden="1" customHeight="1">
      <c r="A110" s="355"/>
      <c r="B110" s="83"/>
      <c r="C110" s="355"/>
      <c r="D110" s="165"/>
      <c r="E110" s="165"/>
      <c r="F110" s="165"/>
      <c r="G110" s="165"/>
      <c r="H110" s="99"/>
      <c r="I110" s="99"/>
      <c r="J110" s="99"/>
      <c r="K110" s="137"/>
      <c r="L110" s="435"/>
      <c r="M110" s="436"/>
    </row>
    <row r="111" spans="1:14" ht="15.75" hidden="1" customHeight="1">
      <c r="A111" s="355"/>
      <c r="B111" s="83"/>
      <c r="C111" s="355"/>
      <c r="D111" s="165"/>
      <c r="E111" s="165"/>
      <c r="F111" s="165"/>
      <c r="G111" s="165"/>
      <c r="H111" s="99"/>
      <c r="I111" s="99"/>
      <c r="J111" s="135"/>
      <c r="K111" s="137"/>
      <c r="L111" s="435"/>
      <c r="M111" s="436"/>
    </row>
    <row r="112" spans="1:14" ht="15.75" hidden="1" customHeight="1">
      <c r="A112" s="355"/>
      <c r="B112" s="83"/>
      <c r="C112" s="355"/>
      <c r="D112" s="165"/>
      <c r="E112" s="165"/>
      <c r="F112" s="165"/>
      <c r="G112" s="165"/>
      <c r="H112" s="135"/>
      <c r="I112" s="135"/>
      <c r="J112" s="135"/>
      <c r="K112" s="137"/>
      <c r="L112" s="362"/>
      <c r="M112" s="367"/>
    </row>
    <row r="113" spans="1:13" ht="15.75" hidden="1" customHeight="1">
      <c r="A113" s="355"/>
      <c r="B113" s="83"/>
      <c r="C113" s="355"/>
      <c r="D113" s="165"/>
      <c r="E113" s="165"/>
      <c r="F113" s="165"/>
      <c r="G113" s="165"/>
      <c r="H113" s="135"/>
      <c r="I113" s="99"/>
      <c r="J113" s="83"/>
      <c r="K113" s="147"/>
      <c r="L113" s="362"/>
      <c r="M113" s="367"/>
    </row>
    <row r="114" spans="1:13" ht="15.75" hidden="1" customHeight="1">
      <c r="A114" s="355"/>
      <c r="B114" s="83"/>
      <c r="C114" s="355"/>
      <c r="D114" s="165"/>
      <c r="E114" s="165"/>
      <c r="F114" s="165"/>
      <c r="G114" s="165"/>
      <c r="H114" s="135"/>
      <c r="I114" s="99"/>
      <c r="J114" s="83"/>
      <c r="K114" s="147"/>
      <c r="L114" s="362"/>
      <c r="M114" s="367"/>
    </row>
    <row r="115" spans="1:13" ht="15.75" hidden="1" customHeight="1">
      <c r="A115" s="355"/>
      <c r="B115" s="83"/>
      <c r="C115" s="355"/>
      <c r="D115" s="165"/>
      <c r="E115" s="165"/>
      <c r="F115" s="165"/>
      <c r="G115" s="165"/>
      <c r="H115" s="135"/>
      <c r="I115" s="99"/>
      <c r="J115" s="83"/>
      <c r="K115" s="147"/>
      <c r="L115" s="362"/>
      <c r="M115" s="367"/>
    </row>
    <row r="116" spans="1:13" ht="15.75" hidden="1" customHeight="1">
      <c r="A116" s="355"/>
      <c r="B116" s="83"/>
      <c r="C116" s="355"/>
      <c r="D116" s="165"/>
      <c r="E116" s="165"/>
      <c r="F116" s="165"/>
      <c r="G116" s="165"/>
      <c r="H116" s="135"/>
      <c r="I116" s="99"/>
      <c r="J116" s="83"/>
      <c r="K116" s="147"/>
      <c r="L116" s="362"/>
      <c r="M116" s="367"/>
    </row>
    <row r="117" spans="1:13" ht="15.75" hidden="1" customHeight="1">
      <c r="A117" s="355"/>
      <c r="B117" s="83"/>
      <c r="C117" s="355"/>
      <c r="D117" s="165"/>
      <c r="E117" s="165"/>
      <c r="F117" s="165"/>
      <c r="G117" s="165"/>
      <c r="H117" s="135"/>
      <c r="I117" s="99"/>
      <c r="J117" s="83"/>
      <c r="K117" s="147"/>
      <c r="L117" s="362"/>
      <c r="M117" s="367"/>
    </row>
    <row r="118" spans="1:13" ht="15.75" hidden="1" customHeight="1">
      <c r="A118" s="355"/>
      <c r="B118" s="83"/>
      <c r="C118" s="355"/>
      <c r="D118" s="165"/>
      <c r="E118" s="165"/>
      <c r="F118" s="165"/>
      <c r="G118" s="165"/>
      <c r="H118" s="135"/>
      <c r="I118" s="83"/>
      <c r="J118" s="83"/>
      <c r="K118" s="147"/>
      <c r="L118" s="435"/>
      <c r="M118" s="436"/>
    </row>
    <row r="119" spans="1:13" ht="15.75" hidden="1" customHeight="1">
      <c r="A119" s="405"/>
      <c r="B119" s="83"/>
      <c r="C119" s="405"/>
      <c r="D119" s="172"/>
      <c r="E119" s="172"/>
      <c r="F119" s="172"/>
      <c r="G119" s="172"/>
      <c r="H119" s="156"/>
      <c r="I119" s="90"/>
      <c r="J119" s="90"/>
      <c r="K119" s="150"/>
      <c r="L119" s="372"/>
      <c r="M119" s="373"/>
    </row>
    <row r="120" spans="1:13" ht="56.25">
      <c r="A120" s="353" t="s">
        <v>75</v>
      </c>
      <c r="B120" s="138" t="s">
        <v>76</v>
      </c>
      <c r="C120" s="452" t="s">
        <v>86</v>
      </c>
      <c r="D120" s="455" t="s">
        <v>129</v>
      </c>
      <c r="E120" s="430" t="s">
        <v>129</v>
      </c>
      <c r="F120" s="425" t="s">
        <v>129</v>
      </c>
      <c r="G120" s="377" t="s">
        <v>129</v>
      </c>
      <c r="H120" s="128">
        <v>100000</v>
      </c>
      <c r="I120" s="128">
        <v>2000000</v>
      </c>
      <c r="J120" s="128">
        <v>1000000</v>
      </c>
      <c r="K120" s="129">
        <v>500000</v>
      </c>
      <c r="L120" s="400">
        <v>300000</v>
      </c>
      <c r="M120" s="401"/>
    </row>
    <row r="121" spans="1:13">
      <c r="A121" s="354"/>
      <c r="B121" s="141" t="s">
        <v>77</v>
      </c>
      <c r="C121" s="453"/>
      <c r="D121" s="456"/>
      <c r="E121" s="431"/>
      <c r="F121" s="426"/>
      <c r="G121" s="378"/>
      <c r="H121" s="128"/>
      <c r="I121" s="128">
        <v>2000000</v>
      </c>
      <c r="J121" s="128"/>
      <c r="K121" s="129"/>
      <c r="L121" s="432"/>
      <c r="M121" s="433"/>
    </row>
    <row r="122" spans="1:13">
      <c r="A122" s="354"/>
      <c r="B122" s="141" t="s">
        <v>78</v>
      </c>
      <c r="C122" s="453"/>
      <c r="D122" s="456"/>
      <c r="E122" s="431"/>
      <c r="F122" s="426"/>
      <c r="G122" s="378"/>
      <c r="H122" s="128"/>
      <c r="I122" s="128"/>
      <c r="J122" s="128"/>
      <c r="K122" s="129"/>
      <c r="L122" s="432"/>
      <c r="M122" s="433"/>
    </row>
    <row r="123" spans="1:13" ht="37.5">
      <c r="A123" s="354"/>
      <c r="B123" s="141" t="s">
        <v>79</v>
      </c>
      <c r="C123" s="453"/>
      <c r="D123" s="456"/>
      <c r="E123" s="431"/>
      <c r="F123" s="426"/>
      <c r="G123" s="378"/>
      <c r="H123" s="128"/>
      <c r="I123" s="128"/>
      <c r="J123" s="128"/>
      <c r="K123" s="129"/>
      <c r="L123" s="432"/>
      <c r="M123" s="433"/>
    </row>
    <row r="124" spans="1:13">
      <c r="A124" s="354"/>
      <c r="B124" s="141" t="s">
        <v>80</v>
      </c>
      <c r="C124" s="453"/>
      <c r="D124" s="456"/>
      <c r="E124" s="431"/>
      <c r="F124" s="426"/>
      <c r="G124" s="378"/>
      <c r="H124" s="128"/>
      <c r="I124" s="128"/>
      <c r="J124" s="128"/>
      <c r="K124" s="129"/>
      <c r="L124" s="432"/>
      <c r="M124" s="433"/>
    </row>
    <row r="125" spans="1:13">
      <c r="A125" s="354"/>
      <c r="B125" s="141" t="s">
        <v>81</v>
      </c>
      <c r="C125" s="453"/>
      <c r="D125" s="456"/>
      <c r="E125" s="431"/>
      <c r="F125" s="426"/>
      <c r="G125" s="378"/>
      <c r="H125" s="128"/>
      <c r="I125" s="133"/>
      <c r="J125" s="128">
        <v>800000</v>
      </c>
      <c r="K125" s="129"/>
      <c r="L125" s="432"/>
      <c r="M125" s="433"/>
    </row>
    <row r="126" spans="1:13" ht="37.5">
      <c r="A126" s="354"/>
      <c r="B126" s="141" t="s">
        <v>82</v>
      </c>
      <c r="C126" s="453"/>
      <c r="D126" s="456"/>
      <c r="E126" s="431"/>
      <c r="F126" s="426"/>
      <c r="G126" s="378"/>
      <c r="H126" s="128">
        <v>100000</v>
      </c>
      <c r="I126" s="174"/>
      <c r="J126" s="128"/>
      <c r="K126" s="129">
        <v>200000</v>
      </c>
      <c r="L126" s="432"/>
      <c r="M126" s="433"/>
    </row>
    <row r="127" spans="1:13">
      <c r="A127" s="354"/>
      <c r="B127" s="141" t="s">
        <v>83</v>
      </c>
      <c r="C127" s="453"/>
      <c r="D127" s="456"/>
      <c r="E127" s="431"/>
      <c r="F127" s="426"/>
      <c r="G127" s="378"/>
      <c r="H127" s="101"/>
      <c r="I127" s="174"/>
      <c r="J127" s="128">
        <v>200000</v>
      </c>
      <c r="K127" s="129"/>
      <c r="L127" s="432"/>
      <c r="M127" s="433"/>
    </row>
    <row r="128" spans="1:13" ht="37.5">
      <c r="A128" s="354"/>
      <c r="B128" s="141" t="s">
        <v>84</v>
      </c>
      <c r="C128" s="453"/>
      <c r="D128" s="456"/>
      <c r="E128" s="431"/>
      <c r="F128" s="426"/>
      <c r="G128" s="378"/>
      <c r="H128" s="101"/>
      <c r="I128" s="174"/>
      <c r="J128" s="128"/>
      <c r="K128" s="129"/>
      <c r="L128" s="432"/>
      <c r="M128" s="433"/>
    </row>
    <row r="129" spans="1:13">
      <c r="A129" s="354"/>
      <c r="B129" s="141" t="s">
        <v>85</v>
      </c>
      <c r="C129" s="453"/>
      <c r="D129" s="456"/>
      <c r="E129" s="431"/>
      <c r="F129" s="426"/>
      <c r="G129" s="378"/>
      <c r="H129" s="128"/>
      <c r="I129" s="174"/>
      <c r="J129" s="128"/>
      <c r="K129" s="129">
        <v>300000</v>
      </c>
      <c r="L129" s="432"/>
      <c r="M129" s="433"/>
    </row>
    <row r="130" spans="1:13" ht="19.5" thickBot="1">
      <c r="A130" s="451"/>
      <c r="B130" s="176"/>
      <c r="C130" s="454"/>
      <c r="D130" s="457"/>
      <c r="E130" s="437"/>
      <c r="F130" s="427"/>
      <c r="G130" s="379"/>
      <c r="H130" s="178"/>
      <c r="I130" s="178"/>
      <c r="J130" s="178"/>
      <c r="K130" s="179"/>
      <c r="L130" s="449">
        <v>300000</v>
      </c>
      <c r="M130" s="450"/>
    </row>
    <row r="131" spans="1:13" ht="56.25">
      <c r="A131" s="404" t="s">
        <v>87</v>
      </c>
      <c r="B131" s="127" t="s">
        <v>88</v>
      </c>
      <c r="C131" s="404" t="s">
        <v>95</v>
      </c>
      <c r="D131" s="464" t="s">
        <v>129</v>
      </c>
      <c r="E131" s="430" t="s">
        <v>129</v>
      </c>
      <c r="F131" s="430" t="s">
        <v>129</v>
      </c>
      <c r="G131" s="430" t="s">
        <v>129</v>
      </c>
      <c r="H131" s="128">
        <f>H133+H136+H137+H138+H140</f>
        <v>42000</v>
      </c>
      <c r="I131" s="128">
        <f>I133+I135+I136+I137+I138+I139+I140</f>
        <v>117000</v>
      </c>
      <c r="J131" s="128">
        <v>117000</v>
      </c>
      <c r="K131" s="129">
        <v>117000</v>
      </c>
      <c r="L131" s="400">
        <v>117000</v>
      </c>
      <c r="M131" s="401"/>
    </row>
    <row r="132" spans="1:13">
      <c r="A132" s="355"/>
      <c r="B132" s="127"/>
      <c r="C132" s="355"/>
      <c r="D132" s="465"/>
      <c r="E132" s="431"/>
      <c r="F132" s="431"/>
      <c r="G132" s="431"/>
      <c r="H132" s="128"/>
      <c r="I132" s="128"/>
      <c r="J132" s="128"/>
      <c r="K132" s="129"/>
      <c r="L132" s="181"/>
      <c r="M132" s="128"/>
    </row>
    <row r="133" spans="1:13" ht="56.25">
      <c r="A133" s="355"/>
      <c r="B133" s="127" t="s">
        <v>89</v>
      </c>
      <c r="C133" s="355"/>
      <c r="D133" s="465"/>
      <c r="E133" s="431"/>
      <c r="F133" s="431"/>
      <c r="G133" s="431"/>
      <c r="H133" s="128">
        <v>6000</v>
      </c>
      <c r="I133" s="128">
        <v>0</v>
      </c>
      <c r="J133" s="128">
        <v>6000</v>
      </c>
      <c r="K133" s="129">
        <v>0</v>
      </c>
      <c r="L133" s="432">
        <v>6000</v>
      </c>
      <c r="M133" s="433"/>
    </row>
    <row r="134" spans="1:13">
      <c r="A134" s="355"/>
      <c r="B134" s="127"/>
      <c r="C134" s="355"/>
      <c r="D134" s="465"/>
      <c r="E134" s="431"/>
      <c r="F134" s="431"/>
      <c r="G134" s="431"/>
      <c r="H134" s="128"/>
      <c r="I134" s="128"/>
      <c r="J134" s="128"/>
      <c r="K134" s="129"/>
      <c r="L134" s="432"/>
      <c r="M134" s="433"/>
    </row>
    <row r="135" spans="1:13" ht="56.25">
      <c r="A135" s="355"/>
      <c r="B135" s="127" t="s">
        <v>90</v>
      </c>
      <c r="C135" s="355"/>
      <c r="D135" s="465"/>
      <c r="E135" s="431"/>
      <c r="F135" s="431"/>
      <c r="G135" s="431"/>
      <c r="H135" s="128">
        <v>0</v>
      </c>
      <c r="I135" s="128">
        <v>6000</v>
      </c>
      <c r="J135" s="128">
        <v>0</v>
      </c>
      <c r="K135" s="129">
        <v>6000</v>
      </c>
      <c r="L135" s="432">
        <v>0</v>
      </c>
      <c r="M135" s="433"/>
    </row>
    <row r="136" spans="1:13" ht="75">
      <c r="A136" s="355"/>
      <c r="B136" s="127" t="s">
        <v>127</v>
      </c>
      <c r="C136" s="355"/>
      <c r="D136" s="465"/>
      <c r="E136" s="431"/>
      <c r="F136" s="431"/>
      <c r="G136" s="431"/>
      <c r="H136" s="128">
        <v>3000</v>
      </c>
      <c r="I136" s="128">
        <v>3000</v>
      </c>
      <c r="J136" s="128">
        <v>3000</v>
      </c>
      <c r="K136" s="129">
        <v>3000</v>
      </c>
      <c r="L136" s="432">
        <v>3000</v>
      </c>
      <c r="M136" s="433"/>
    </row>
    <row r="137" spans="1:13" ht="75">
      <c r="A137" s="355"/>
      <c r="B137" s="127" t="s">
        <v>91</v>
      </c>
      <c r="C137" s="355"/>
      <c r="D137" s="465"/>
      <c r="E137" s="431"/>
      <c r="F137" s="431"/>
      <c r="G137" s="431"/>
      <c r="H137" s="133">
        <v>15000</v>
      </c>
      <c r="I137" s="133">
        <v>15000</v>
      </c>
      <c r="J137" s="133">
        <v>15000</v>
      </c>
      <c r="K137" s="134">
        <v>15000</v>
      </c>
      <c r="L137" s="402">
        <v>15000</v>
      </c>
      <c r="M137" s="403"/>
    </row>
    <row r="138" spans="1:13" ht="75">
      <c r="A138" s="355"/>
      <c r="B138" s="127" t="s">
        <v>92</v>
      </c>
      <c r="C138" s="355"/>
      <c r="D138" s="465"/>
      <c r="E138" s="431"/>
      <c r="F138" s="431"/>
      <c r="G138" s="431"/>
      <c r="H138" s="133">
        <v>8000</v>
      </c>
      <c r="I138" s="133">
        <v>8000</v>
      </c>
      <c r="J138" s="133">
        <v>8000</v>
      </c>
      <c r="K138" s="134">
        <v>8000</v>
      </c>
      <c r="L138" s="402">
        <v>8000</v>
      </c>
      <c r="M138" s="403"/>
    </row>
    <row r="139" spans="1:13" ht="112.5">
      <c r="A139" s="355"/>
      <c r="B139" s="127" t="s">
        <v>93</v>
      </c>
      <c r="C139" s="355"/>
      <c r="D139" s="465"/>
      <c r="E139" s="431"/>
      <c r="F139" s="431"/>
      <c r="G139" s="431"/>
      <c r="H139" s="133">
        <v>0</v>
      </c>
      <c r="I139" s="133">
        <v>75000</v>
      </c>
      <c r="J139" s="133">
        <v>75000</v>
      </c>
      <c r="K139" s="134">
        <v>75000</v>
      </c>
      <c r="L139" s="402">
        <v>75000</v>
      </c>
      <c r="M139" s="403"/>
    </row>
    <row r="140" spans="1:13" ht="113.25" thickBot="1">
      <c r="A140" s="355"/>
      <c r="B140" s="127" t="s">
        <v>94</v>
      </c>
      <c r="C140" s="405"/>
      <c r="D140" s="466"/>
      <c r="E140" s="437"/>
      <c r="F140" s="437"/>
      <c r="G140" s="437"/>
      <c r="H140" s="133">
        <v>10000</v>
      </c>
      <c r="I140" s="133">
        <v>10000</v>
      </c>
      <c r="J140" s="133">
        <v>10000</v>
      </c>
      <c r="K140" s="134">
        <v>10000</v>
      </c>
      <c r="L140" s="402">
        <v>10000</v>
      </c>
      <c r="M140" s="403"/>
    </row>
    <row r="141" spans="1:13" s="192" customFormat="1" ht="225.75" thickBot="1">
      <c r="A141" s="183" t="s">
        <v>96</v>
      </c>
      <c r="B141" s="184" t="s">
        <v>97</v>
      </c>
      <c r="C141" s="185" t="s">
        <v>98</v>
      </c>
      <c r="D141" s="186" t="s">
        <v>129</v>
      </c>
      <c r="E141" s="187" t="s">
        <v>129</v>
      </c>
      <c r="F141" s="187" t="s">
        <v>129</v>
      </c>
      <c r="G141" s="188" t="s">
        <v>129</v>
      </c>
      <c r="H141" s="189">
        <v>45000</v>
      </c>
      <c r="I141" s="189">
        <v>45000</v>
      </c>
      <c r="J141" s="189">
        <v>45000</v>
      </c>
      <c r="K141" s="190"/>
      <c r="L141" s="459"/>
      <c r="M141" s="460"/>
    </row>
    <row r="142" spans="1:13" ht="225.75" thickBot="1">
      <c r="A142" s="153" t="s">
        <v>99</v>
      </c>
      <c r="B142" s="152" t="s">
        <v>100</v>
      </c>
      <c r="C142" s="89" t="s">
        <v>98</v>
      </c>
      <c r="D142" s="152" t="s">
        <v>129</v>
      </c>
      <c r="E142" s="156" t="s">
        <v>129</v>
      </c>
      <c r="F142" s="156" t="s">
        <v>129</v>
      </c>
      <c r="G142" s="156" t="s">
        <v>129</v>
      </c>
      <c r="H142" s="156">
        <v>7340044.21</v>
      </c>
      <c r="I142" s="156">
        <v>8520292.7300000004</v>
      </c>
      <c r="J142" s="156">
        <v>9899579.4299999997</v>
      </c>
      <c r="K142" s="193">
        <v>9899579.4299999997</v>
      </c>
      <c r="L142" s="461">
        <v>9899579.4299999997</v>
      </c>
      <c r="M142" s="462"/>
    </row>
    <row r="143" spans="1:13">
      <c r="A143" s="463"/>
      <c r="B143" s="463"/>
      <c r="C143" s="463"/>
      <c r="D143" s="463"/>
      <c r="E143" s="463"/>
      <c r="F143" s="463"/>
      <c r="G143" s="463"/>
      <c r="H143" s="463"/>
      <c r="I143" s="463"/>
      <c r="J143" s="463"/>
      <c r="K143" s="463"/>
      <c r="L143" s="370"/>
      <c r="M143" s="195"/>
    </row>
    <row r="144" spans="1:13">
      <c r="A144" s="195"/>
      <c r="B144" s="195"/>
      <c r="C144" s="195"/>
      <c r="D144" s="195"/>
      <c r="E144" s="195"/>
      <c r="F144" s="195"/>
      <c r="G144" s="195"/>
      <c r="H144" s="195"/>
      <c r="I144" s="195"/>
      <c r="J144" s="195"/>
      <c r="K144" s="195"/>
      <c r="L144" s="195"/>
      <c r="M144" s="195"/>
    </row>
  </sheetData>
  <mergeCells count="196">
    <mergeCell ref="L53:M55"/>
    <mergeCell ref="L140:M140"/>
    <mergeCell ref="L141:M141"/>
    <mergeCell ref="L142:M142"/>
    <mergeCell ref="A143:L143"/>
    <mergeCell ref="L134:M134"/>
    <mergeCell ref="L135:M135"/>
    <mergeCell ref="L136:M136"/>
    <mergeCell ref="L137:M137"/>
    <mergeCell ref="L138:M138"/>
    <mergeCell ref="L139:M139"/>
    <mergeCell ref="L129:M129"/>
    <mergeCell ref="L130:M130"/>
    <mergeCell ref="A131:A140"/>
    <mergeCell ref="C131:C140"/>
    <mergeCell ref="D131:D140"/>
    <mergeCell ref="E131:E140"/>
    <mergeCell ref="F131:F140"/>
    <mergeCell ref="G131:G140"/>
    <mergeCell ref="L131:M131"/>
    <mergeCell ref="L133:M133"/>
    <mergeCell ref="L123:M123"/>
    <mergeCell ref="L124:M124"/>
    <mergeCell ref="L112:M112"/>
    <mergeCell ref="L125:M125"/>
    <mergeCell ref="L126:M126"/>
    <mergeCell ref="L127:M127"/>
    <mergeCell ref="L128:M128"/>
    <mergeCell ref="L119:M119"/>
    <mergeCell ref="A120:A130"/>
    <mergeCell ref="C120:C130"/>
    <mergeCell ref="D120:D130"/>
    <mergeCell ref="E120:E130"/>
    <mergeCell ref="F120:F130"/>
    <mergeCell ref="G120:G130"/>
    <mergeCell ref="L120:M120"/>
    <mergeCell ref="L121:M121"/>
    <mergeCell ref="L122:M122"/>
    <mergeCell ref="L101:M101"/>
    <mergeCell ref="A102:A119"/>
    <mergeCell ref="C102:C119"/>
    <mergeCell ref="L102:M102"/>
    <mergeCell ref="L103:M103"/>
    <mergeCell ref="L104:M104"/>
    <mergeCell ref="L105:M105"/>
    <mergeCell ref="L106:M106"/>
    <mergeCell ref="L97:M97"/>
    <mergeCell ref="A98:A100"/>
    <mergeCell ref="L98:M98"/>
    <mergeCell ref="L99:M99"/>
    <mergeCell ref="L100:M100"/>
    <mergeCell ref="L113:M113"/>
    <mergeCell ref="L114:M114"/>
    <mergeCell ref="L115:M115"/>
    <mergeCell ref="L116:M116"/>
    <mergeCell ref="L117:M117"/>
    <mergeCell ref="L118:M118"/>
    <mergeCell ref="L107:M107"/>
    <mergeCell ref="L108:M108"/>
    <mergeCell ref="L109:M109"/>
    <mergeCell ref="L110:M110"/>
    <mergeCell ref="L111:M111"/>
    <mergeCell ref="A84:A96"/>
    <mergeCell ref="C84:C96"/>
    <mergeCell ref="D84:D96"/>
    <mergeCell ref="E84:E96"/>
    <mergeCell ref="F84:F96"/>
    <mergeCell ref="G84:G96"/>
    <mergeCell ref="L84:M89"/>
    <mergeCell ref="L77:M77"/>
    <mergeCell ref="L78:M78"/>
    <mergeCell ref="L79:M79"/>
    <mergeCell ref="L80:M80"/>
    <mergeCell ref="L81:M81"/>
    <mergeCell ref="L82:M82"/>
    <mergeCell ref="L71:M71"/>
    <mergeCell ref="L72:M72"/>
    <mergeCell ref="L73:M73"/>
    <mergeCell ref="L74:M74"/>
    <mergeCell ref="L75:M75"/>
    <mergeCell ref="L76:M76"/>
    <mergeCell ref="L63:M68"/>
    <mergeCell ref="A69:A83"/>
    <mergeCell ref="C69:C83"/>
    <mergeCell ref="D69:D83"/>
    <mergeCell ref="E69:E83"/>
    <mergeCell ref="F69:F83"/>
    <mergeCell ref="G69:G83"/>
    <mergeCell ref="L69:M69"/>
    <mergeCell ref="L70:M70"/>
    <mergeCell ref="F63:F68"/>
    <mergeCell ref="G63:G68"/>
    <mergeCell ref="H63:H68"/>
    <mergeCell ref="I63:I68"/>
    <mergeCell ref="J63:J68"/>
    <mergeCell ref="K63:K68"/>
    <mergeCell ref="L83:M83"/>
    <mergeCell ref="I53:I62"/>
    <mergeCell ref="J53:J62"/>
    <mergeCell ref="K53:K62"/>
    <mergeCell ref="A63:A68"/>
    <mergeCell ref="B63:B68"/>
    <mergeCell ref="C63:C68"/>
    <mergeCell ref="D63:D68"/>
    <mergeCell ref="E63:E68"/>
    <mergeCell ref="I48:I52"/>
    <mergeCell ref="K48:K52"/>
    <mergeCell ref="A53:A62"/>
    <mergeCell ref="B53:B62"/>
    <mergeCell ref="C53:C62"/>
    <mergeCell ref="D53:D62"/>
    <mergeCell ref="E53:E62"/>
    <mergeCell ref="F53:F62"/>
    <mergeCell ref="G53:G62"/>
    <mergeCell ref="L45:M45"/>
    <mergeCell ref="A40:A47"/>
    <mergeCell ref="B40:B47"/>
    <mergeCell ref="C40:C47"/>
    <mergeCell ref="L46:M46"/>
    <mergeCell ref="L47:M47"/>
    <mergeCell ref="A48:A52"/>
    <mergeCell ref="B48:B52"/>
    <mergeCell ref="C48:C52"/>
    <mergeCell ref="D48:D52"/>
    <mergeCell ref="E48:E52"/>
    <mergeCell ref="F48:F52"/>
    <mergeCell ref="G48:G52"/>
    <mergeCell ref="H48:H52"/>
    <mergeCell ref="L48:M48"/>
    <mergeCell ref="J28:J31"/>
    <mergeCell ref="K28:K31"/>
    <mergeCell ref="L28:M31"/>
    <mergeCell ref="L32:M32"/>
    <mergeCell ref="L40:M40"/>
    <mergeCell ref="L41:M41"/>
    <mergeCell ref="L42:M42"/>
    <mergeCell ref="L43:M43"/>
    <mergeCell ref="L44:M44"/>
    <mergeCell ref="D22:G22"/>
    <mergeCell ref="H22:M22"/>
    <mergeCell ref="A33:A39"/>
    <mergeCell ref="B33:B39"/>
    <mergeCell ref="C33:C39"/>
    <mergeCell ref="D33:D39"/>
    <mergeCell ref="E33:E39"/>
    <mergeCell ref="F33:F39"/>
    <mergeCell ref="L27:M27"/>
    <mergeCell ref="A28:A31"/>
    <mergeCell ref="B28:B31"/>
    <mergeCell ref="C28:C31"/>
    <mergeCell ref="D28:D31"/>
    <mergeCell ref="E28:E31"/>
    <mergeCell ref="F28:F31"/>
    <mergeCell ref="G28:G31"/>
    <mergeCell ref="H28:H31"/>
    <mergeCell ref="I28:I31"/>
    <mergeCell ref="G33:G39"/>
    <mergeCell ref="H33:H39"/>
    <mergeCell ref="I33:I39"/>
    <mergeCell ref="J33:J39"/>
    <mergeCell ref="K33:K39"/>
    <mergeCell ref="L33:M39"/>
    <mergeCell ref="D19:G19"/>
    <mergeCell ref="H19:M19"/>
    <mergeCell ref="A7:M7"/>
    <mergeCell ref="A8:M8"/>
    <mergeCell ref="A11:M11"/>
    <mergeCell ref="A13:A26"/>
    <mergeCell ref="B13:B23"/>
    <mergeCell ref="C13:C23"/>
    <mergeCell ref="D13:G13"/>
    <mergeCell ref="H13:M17"/>
    <mergeCell ref="D14:G14"/>
    <mergeCell ref="D15:G15"/>
    <mergeCell ref="D23:D26"/>
    <mergeCell ref="E23:E26"/>
    <mergeCell ref="F23:F26"/>
    <mergeCell ref="G23:G26"/>
    <mergeCell ref="L23:M23"/>
    <mergeCell ref="L24:M24"/>
    <mergeCell ref="L25:M25"/>
    <mergeCell ref="L26:M26"/>
    <mergeCell ref="D20:G20"/>
    <mergeCell ref="H20:M20"/>
    <mergeCell ref="D21:G21"/>
    <mergeCell ref="H21:M21"/>
    <mergeCell ref="A1:M1"/>
    <mergeCell ref="A2:M2"/>
    <mergeCell ref="A3:M3"/>
    <mergeCell ref="A4:M4"/>
    <mergeCell ref="A5:M5"/>
    <mergeCell ref="A6:M6"/>
    <mergeCell ref="D16:G16"/>
    <mergeCell ref="D17:G17"/>
    <mergeCell ref="D18:G18"/>
    <mergeCell ref="H18:M18"/>
  </mergeCells>
  <pageMargins left="0.70866141732283472" right="0.70866141732283472" top="0.74803149606299213" bottom="0.74803149606299213" header="0.31496062992125984" footer="0.31496062992125984"/>
  <pageSetup paperSize="9" scale="59" orientation="landscape" verticalDpi="0" r:id="rId1"/>
  <colBreaks count="1" manualBreakCount="1">
    <brk id="1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4"/>
  <sheetViews>
    <sheetView tabSelected="1" view="pageBreakPreview" zoomScale="60" workbookViewId="0">
      <selection activeCell="N40" sqref="N40"/>
    </sheetView>
  </sheetViews>
  <sheetFormatPr defaultRowHeight="18.75"/>
  <cols>
    <col min="1" max="1" width="23.28515625" style="77" customWidth="1"/>
    <col min="2" max="2" width="40.85546875" style="77" customWidth="1"/>
    <col min="3" max="3" width="26.42578125" style="77" customWidth="1"/>
    <col min="4" max="5" width="9.28515625" style="77" bestFit="1" customWidth="1"/>
    <col min="6" max="6" width="11.7109375" style="77" customWidth="1"/>
    <col min="7" max="7" width="15" style="77" customWidth="1"/>
    <col min="8" max="8" width="19.5703125" style="77" customWidth="1"/>
    <col min="9" max="9" width="20.5703125" style="77" customWidth="1"/>
    <col min="10" max="10" width="18.140625" style="77" customWidth="1"/>
    <col min="11" max="11" width="19" style="77" customWidth="1"/>
    <col min="12" max="12" width="12.28515625" style="77" bestFit="1" customWidth="1"/>
    <col min="13" max="13" width="8.7109375" style="77" customWidth="1"/>
    <col min="14" max="14" width="19.140625" style="77" bestFit="1" customWidth="1"/>
    <col min="15" max="16384" width="9.140625" style="77"/>
  </cols>
  <sheetData>
    <row r="1" spans="1:14">
      <c r="A1" s="347" t="s">
        <v>0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</row>
    <row r="2" spans="1:14">
      <c r="A2" s="347" t="s">
        <v>1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</row>
    <row r="3" spans="1:14">
      <c r="A3" s="347" t="s">
        <v>2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</row>
    <row r="4" spans="1:14">
      <c r="A4" s="347" t="s">
        <v>3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</row>
    <row r="5" spans="1:14">
      <c r="A5" s="348"/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</row>
    <row r="6" spans="1:14" ht="18.75" customHeight="1">
      <c r="A6" s="349" t="s">
        <v>4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</row>
    <row r="7" spans="1:14" ht="18.75" customHeight="1">
      <c r="A7" s="349" t="s">
        <v>5</v>
      </c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</row>
    <row r="8" spans="1:14" ht="18.75" customHeight="1">
      <c r="A8" s="349" t="s">
        <v>22</v>
      </c>
      <c r="B8" s="349"/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</row>
    <row r="9" spans="1:14">
      <c r="A9" s="78"/>
    </row>
    <row r="10" spans="1:14" ht="18.75" customHeight="1">
      <c r="A10" s="79" t="s">
        <v>7</v>
      </c>
    </row>
    <row r="11" spans="1:14">
      <c r="A11" s="347" t="s">
        <v>8</v>
      </c>
      <c r="B11" s="347"/>
      <c r="C11" s="347"/>
      <c r="D11" s="347"/>
      <c r="E11" s="347"/>
      <c r="F11" s="347"/>
      <c r="G11" s="347"/>
      <c r="H11" s="347"/>
      <c r="I11" s="347"/>
      <c r="J11" s="347"/>
      <c r="K11" s="347"/>
      <c r="L11" s="347"/>
      <c r="M11" s="347"/>
    </row>
    <row r="12" spans="1:14" ht="19.5" thickBot="1">
      <c r="A12" s="78"/>
      <c r="N12" s="80">
        <f>H28-1225141</f>
        <v>23960784.780000001</v>
      </c>
    </row>
    <row r="13" spans="1:14" ht="15" customHeight="1">
      <c r="A13" s="353" t="s">
        <v>9</v>
      </c>
      <c r="B13" s="474" t="s">
        <v>101</v>
      </c>
      <c r="C13" s="361" t="s">
        <v>102</v>
      </c>
      <c r="D13" s="359" t="s">
        <v>10</v>
      </c>
      <c r="E13" s="360"/>
      <c r="F13" s="360"/>
      <c r="G13" s="361"/>
      <c r="H13" s="359" t="s">
        <v>12</v>
      </c>
      <c r="I13" s="360"/>
      <c r="J13" s="360"/>
      <c r="K13" s="360"/>
      <c r="L13" s="360"/>
      <c r="M13" s="360"/>
      <c r="N13" s="80">
        <f>I28-1225141</f>
        <v>29977413.27</v>
      </c>
    </row>
    <row r="14" spans="1:14" ht="15" customHeight="1">
      <c r="A14" s="354"/>
      <c r="B14" s="475"/>
      <c r="C14" s="367"/>
      <c r="D14" s="362" t="s">
        <v>11</v>
      </c>
      <c r="E14" s="366"/>
      <c r="F14" s="366"/>
      <c r="G14" s="367"/>
      <c r="H14" s="362"/>
      <c r="I14" s="363"/>
      <c r="J14" s="363"/>
      <c r="K14" s="363"/>
      <c r="L14" s="363"/>
      <c r="M14" s="363"/>
      <c r="N14" s="80">
        <f>J28-1225141</f>
        <v>29555909.969999999</v>
      </c>
    </row>
    <row r="15" spans="1:14">
      <c r="A15" s="354"/>
      <c r="B15" s="475"/>
      <c r="C15" s="367"/>
      <c r="D15" s="350"/>
      <c r="E15" s="351"/>
      <c r="F15" s="351"/>
      <c r="G15" s="352"/>
      <c r="H15" s="362"/>
      <c r="I15" s="363"/>
      <c r="J15" s="363"/>
      <c r="K15" s="363"/>
      <c r="L15" s="363"/>
      <c r="M15" s="363"/>
      <c r="N15" s="80">
        <f>K28</f>
        <v>35440333.079999998</v>
      </c>
    </row>
    <row r="16" spans="1:14">
      <c r="A16" s="354"/>
      <c r="B16" s="475"/>
      <c r="C16" s="367"/>
      <c r="D16" s="350"/>
      <c r="E16" s="351"/>
      <c r="F16" s="351"/>
      <c r="G16" s="352"/>
      <c r="H16" s="362"/>
      <c r="I16" s="363"/>
      <c r="J16" s="363"/>
      <c r="K16" s="363"/>
      <c r="L16" s="363"/>
      <c r="M16" s="363"/>
      <c r="N16" s="80">
        <f>L28</f>
        <v>35624333.079999998</v>
      </c>
    </row>
    <row r="17" spans="1:14" ht="12.75" customHeight="1" thickBot="1">
      <c r="A17" s="354"/>
      <c r="B17" s="475"/>
      <c r="C17" s="367"/>
      <c r="D17" s="350"/>
      <c r="E17" s="351"/>
      <c r="F17" s="351"/>
      <c r="G17" s="352"/>
      <c r="H17" s="364"/>
      <c r="I17" s="365"/>
      <c r="J17" s="365"/>
      <c r="K17" s="365"/>
      <c r="L17" s="365"/>
      <c r="M17" s="365"/>
    </row>
    <row r="18" spans="1:14" ht="15.75" hidden="1" customHeight="1">
      <c r="A18" s="354"/>
      <c r="B18" s="475"/>
      <c r="C18" s="367"/>
      <c r="D18" s="350"/>
      <c r="E18" s="351"/>
      <c r="F18" s="351"/>
      <c r="G18" s="352"/>
      <c r="H18" s="350"/>
      <c r="I18" s="351"/>
      <c r="J18" s="351"/>
      <c r="K18" s="351"/>
      <c r="L18" s="351"/>
      <c r="M18" s="351"/>
    </row>
    <row r="19" spans="1:14" ht="15.75" hidden="1" customHeight="1">
      <c r="A19" s="354"/>
      <c r="B19" s="475"/>
      <c r="C19" s="367"/>
      <c r="D19" s="350"/>
      <c r="E19" s="351"/>
      <c r="F19" s="351"/>
      <c r="G19" s="352"/>
      <c r="H19" s="350"/>
      <c r="I19" s="351"/>
      <c r="J19" s="351"/>
      <c r="K19" s="351"/>
      <c r="L19" s="351"/>
      <c r="M19" s="351"/>
    </row>
    <row r="20" spans="1:14" ht="15.75" hidden="1" customHeight="1">
      <c r="A20" s="354"/>
      <c r="B20" s="475"/>
      <c r="C20" s="367"/>
      <c r="D20" s="350"/>
      <c r="E20" s="351"/>
      <c r="F20" s="351"/>
      <c r="G20" s="352"/>
      <c r="H20" s="350"/>
      <c r="I20" s="351"/>
      <c r="J20" s="351"/>
      <c r="K20" s="351"/>
      <c r="L20" s="351"/>
      <c r="M20" s="351"/>
    </row>
    <row r="21" spans="1:14" ht="15.75" hidden="1" customHeight="1">
      <c r="A21" s="354"/>
      <c r="B21" s="475"/>
      <c r="C21" s="367"/>
      <c r="D21" s="350"/>
      <c r="E21" s="351"/>
      <c r="F21" s="351"/>
      <c r="G21" s="352"/>
      <c r="H21" s="350"/>
      <c r="I21" s="351"/>
      <c r="J21" s="351"/>
      <c r="K21" s="351"/>
      <c r="L21" s="351"/>
      <c r="M21" s="351"/>
    </row>
    <row r="22" spans="1:14" ht="31.5" hidden="1" customHeight="1">
      <c r="A22" s="354"/>
      <c r="B22" s="475"/>
      <c r="C22" s="367"/>
      <c r="D22" s="372"/>
      <c r="E22" s="371"/>
      <c r="F22" s="371"/>
      <c r="G22" s="373"/>
      <c r="H22" s="350"/>
      <c r="I22" s="370"/>
      <c r="J22" s="370"/>
      <c r="K22" s="370"/>
      <c r="L22" s="371"/>
      <c r="M22" s="371"/>
    </row>
    <row r="23" spans="1:14" ht="58.5" customHeight="1" thickBot="1">
      <c r="A23" s="354"/>
      <c r="B23" s="476"/>
      <c r="C23" s="367"/>
      <c r="D23" s="368" t="s">
        <v>13</v>
      </c>
      <c r="E23" s="368" t="s">
        <v>14</v>
      </c>
      <c r="F23" s="368" t="s">
        <v>15</v>
      </c>
      <c r="G23" s="359" t="s">
        <v>16</v>
      </c>
      <c r="H23" s="81" t="s">
        <v>103</v>
      </c>
      <c r="I23" s="81" t="s">
        <v>18</v>
      </c>
      <c r="J23" s="81" t="s">
        <v>104</v>
      </c>
      <c r="K23" s="81" t="s">
        <v>105</v>
      </c>
      <c r="L23" s="360" t="s">
        <v>106</v>
      </c>
      <c r="M23" s="360"/>
    </row>
    <row r="24" spans="1:14" ht="15.75" hidden="1" customHeight="1">
      <c r="A24" s="355"/>
      <c r="B24" s="173"/>
      <c r="C24" s="83"/>
      <c r="D24" s="369"/>
      <c r="E24" s="369"/>
      <c r="F24" s="369"/>
      <c r="G24" s="362"/>
      <c r="H24" s="81" t="s">
        <v>17</v>
      </c>
      <c r="I24" s="81" t="s">
        <v>18</v>
      </c>
      <c r="J24" s="81" t="s">
        <v>19</v>
      </c>
      <c r="K24" s="81" t="s">
        <v>20</v>
      </c>
      <c r="L24" s="363" t="s">
        <v>21</v>
      </c>
      <c r="M24" s="366"/>
    </row>
    <row r="25" spans="1:14" ht="15.75" hidden="1" customHeight="1">
      <c r="A25" s="355"/>
      <c r="B25" s="173"/>
      <c r="C25" s="83"/>
      <c r="D25" s="369"/>
      <c r="E25" s="369"/>
      <c r="F25" s="369"/>
      <c r="G25" s="362"/>
      <c r="H25" s="81"/>
      <c r="I25" s="84"/>
      <c r="J25" s="84"/>
      <c r="K25" s="84"/>
      <c r="L25" s="370"/>
      <c r="M25" s="351"/>
    </row>
    <row r="26" spans="1:14" ht="15.75" hidden="1" customHeight="1">
      <c r="A26" s="355"/>
      <c r="B26" s="173"/>
      <c r="C26" s="83"/>
      <c r="D26" s="369"/>
      <c r="E26" s="369"/>
      <c r="F26" s="369"/>
      <c r="G26" s="362"/>
      <c r="H26" s="81"/>
      <c r="I26" s="84"/>
      <c r="J26" s="84"/>
      <c r="K26" s="84"/>
      <c r="L26" s="371"/>
      <c r="M26" s="371"/>
    </row>
    <row r="27" spans="1:14" ht="19.5" thickBot="1">
      <c r="A27" s="81">
        <v>1</v>
      </c>
      <c r="B27" s="85">
        <v>2</v>
      </c>
      <c r="C27" s="81">
        <v>3</v>
      </c>
      <c r="D27" s="81">
        <v>4</v>
      </c>
      <c r="E27" s="81">
        <v>5</v>
      </c>
      <c r="F27" s="81">
        <v>6</v>
      </c>
      <c r="G27" s="86">
        <v>7</v>
      </c>
      <c r="H27" s="81">
        <v>8</v>
      </c>
      <c r="I27" s="81">
        <v>9</v>
      </c>
      <c r="J27" s="81">
        <v>10</v>
      </c>
      <c r="K27" s="81">
        <v>11</v>
      </c>
      <c r="L27" s="380">
        <v>12</v>
      </c>
      <c r="M27" s="380"/>
      <c r="N27" s="80">
        <f>N12+N13+N14+N15+N16</f>
        <v>154558774.18000001</v>
      </c>
    </row>
    <row r="28" spans="1:14" ht="58.5" customHeight="1">
      <c r="A28" s="381" t="s">
        <v>107</v>
      </c>
      <c r="B28" s="374" t="s">
        <v>22</v>
      </c>
      <c r="C28" s="378" t="s">
        <v>23</v>
      </c>
      <c r="D28" s="369" t="s">
        <v>24</v>
      </c>
      <c r="E28" s="369" t="s">
        <v>24</v>
      </c>
      <c r="F28" s="369" t="s">
        <v>24</v>
      </c>
      <c r="G28" s="369" t="s">
        <v>24</v>
      </c>
      <c r="H28" s="383">
        <f>H33+H63+H101</f>
        <v>25185925.780000001</v>
      </c>
      <c r="I28" s="383">
        <f>I33+I63+I101</f>
        <v>31202554.27</v>
      </c>
      <c r="J28" s="383">
        <f>J33+J63+J101</f>
        <v>30781050.969999999</v>
      </c>
      <c r="K28" s="389">
        <f>K33+K63+K101</f>
        <v>35440333.079999998</v>
      </c>
      <c r="L28" s="388">
        <f>L33+L63+L101</f>
        <v>35624333.079999998</v>
      </c>
      <c r="M28" s="394"/>
      <c r="N28" s="80">
        <f>H28+I28+J28+K28+L28</f>
        <v>158234197.18000001</v>
      </c>
    </row>
    <row r="29" spans="1:14">
      <c r="A29" s="369"/>
      <c r="B29" s="375"/>
      <c r="C29" s="378"/>
      <c r="D29" s="369"/>
      <c r="E29" s="369"/>
      <c r="F29" s="369"/>
      <c r="G29" s="369"/>
      <c r="H29" s="384"/>
      <c r="I29" s="384"/>
      <c r="J29" s="384"/>
      <c r="K29" s="393"/>
      <c r="L29" s="393"/>
      <c r="M29" s="395"/>
    </row>
    <row r="30" spans="1:14">
      <c r="A30" s="369"/>
      <c r="B30" s="375"/>
      <c r="C30" s="378"/>
      <c r="D30" s="369"/>
      <c r="E30" s="369"/>
      <c r="F30" s="369"/>
      <c r="G30" s="369"/>
      <c r="H30" s="384"/>
      <c r="I30" s="384"/>
      <c r="J30" s="384"/>
      <c r="K30" s="393"/>
      <c r="L30" s="393"/>
      <c r="M30" s="395"/>
    </row>
    <row r="31" spans="1:14" ht="19.5" thickBot="1">
      <c r="A31" s="382"/>
      <c r="B31" s="376"/>
      <c r="C31" s="379"/>
      <c r="D31" s="382"/>
      <c r="E31" s="382"/>
      <c r="F31" s="382"/>
      <c r="G31" s="382"/>
      <c r="H31" s="385"/>
      <c r="I31" s="385"/>
      <c r="J31" s="384"/>
      <c r="K31" s="393"/>
      <c r="L31" s="396"/>
      <c r="M31" s="397"/>
    </row>
    <row r="32" spans="1:14" ht="132" thickBot="1">
      <c r="A32" s="87"/>
      <c r="B32" s="201" t="s">
        <v>132</v>
      </c>
      <c r="C32" s="177" t="s">
        <v>25</v>
      </c>
      <c r="D32" s="123" t="s">
        <v>26</v>
      </c>
      <c r="E32" s="123" t="s">
        <v>24</v>
      </c>
      <c r="F32" s="123" t="s">
        <v>24</v>
      </c>
      <c r="G32" s="123" t="s">
        <v>24</v>
      </c>
      <c r="H32" s="178">
        <v>28185925.780000001</v>
      </c>
      <c r="I32" s="178">
        <v>31202554.27</v>
      </c>
      <c r="J32" s="200">
        <v>23781050.969999999</v>
      </c>
      <c r="K32" s="158">
        <v>34440333.079999998</v>
      </c>
      <c r="L32" s="467">
        <v>35624333.079999998</v>
      </c>
      <c r="M32" s="468"/>
    </row>
    <row r="33" spans="1:14" ht="49.5" customHeight="1">
      <c r="A33" s="374" t="s">
        <v>27</v>
      </c>
      <c r="B33" s="374" t="s">
        <v>28</v>
      </c>
      <c r="C33" s="374" t="s">
        <v>29</v>
      </c>
      <c r="D33" s="377" t="s">
        <v>26</v>
      </c>
      <c r="E33" s="377" t="s">
        <v>26</v>
      </c>
      <c r="F33" s="377" t="s">
        <v>26</v>
      </c>
      <c r="G33" s="377" t="s">
        <v>26</v>
      </c>
      <c r="H33" s="386">
        <v>2277241</v>
      </c>
      <c r="I33" s="386">
        <v>2277241</v>
      </c>
      <c r="J33" s="386">
        <v>2277241</v>
      </c>
      <c r="K33" s="388">
        <f>K40+K41</f>
        <v>1287100</v>
      </c>
      <c r="L33" s="389">
        <f>L40+L41</f>
        <v>1287100</v>
      </c>
      <c r="M33" s="391"/>
      <c r="N33" s="80">
        <f>H33+I33+J33+K33+L33</f>
        <v>9405923</v>
      </c>
    </row>
    <row r="34" spans="1:14">
      <c r="A34" s="375"/>
      <c r="B34" s="375"/>
      <c r="C34" s="375"/>
      <c r="D34" s="378"/>
      <c r="E34" s="378"/>
      <c r="F34" s="378"/>
      <c r="G34" s="378"/>
      <c r="H34" s="383"/>
      <c r="I34" s="383"/>
      <c r="J34" s="383"/>
      <c r="K34" s="389"/>
      <c r="L34" s="389"/>
      <c r="M34" s="391"/>
    </row>
    <row r="35" spans="1:14" ht="14.25" customHeight="1" thickBot="1">
      <c r="A35" s="375"/>
      <c r="B35" s="375"/>
      <c r="C35" s="375"/>
      <c r="D35" s="378"/>
      <c r="E35" s="378"/>
      <c r="F35" s="378"/>
      <c r="G35" s="378"/>
      <c r="H35" s="383"/>
      <c r="I35" s="383"/>
      <c r="J35" s="383"/>
      <c r="K35" s="389"/>
      <c r="L35" s="389"/>
      <c r="M35" s="391"/>
    </row>
    <row r="36" spans="1:14" ht="15.75" hidden="1" customHeight="1">
      <c r="A36" s="375"/>
      <c r="B36" s="375"/>
      <c r="C36" s="375"/>
      <c r="D36" s="378"/>
      <c r="E36" s="378"/>
      <c r="F36" s="378"/>
      <c r="G36" s="378"/>
      <c r="H36" s="383"/>
      <c r="I36" s="383"/>
      <c r="J36" s="383"/>
      <c r="K36" s="389"/>
      <c r="L36" s="389"/>
      <c r="M36" s="391"/>
    </row>
    <row r="37" spans="1:14" ht="15.75" hidden="1" customHeight="1">
      <c r="A37" s="375"/>
      <c r="B37" s="375"/>
      <c r="C37" s="375"/>
      <c r="D37" s="378"/>
      <c r="E37" s="378"/>
      <c r="F37" s="378"/>
      <c r="G37" s="378"/>
      <c r="H37" s="383"/>
      <c r="I37" s="383"/>
      <c r="J37" s="383"/>
      <c r="K37" s="389"/>
      <c r="L37" s="389"/>
      <c r="M37" s="391"/>
    </row>
    <row r="38" spans="1:14" ht="15.75" hidden="1" customHeight="1">
      <c r="A38" s="375"/>
      <c r="B38" s="375"/>
      <c r="C38" s="375"/>
      <c r="D38" s="378"/>
      <c r="E38" s="378"/>
      <c r="F38" s="378"/>
      <c r="G38" s="378"/>
      <c r="H38" s="383"/>
      <c r="I38" s="383"/>
      <c r="J38" s="383"/>
      <c r="K38" s="389"/>
      <c r="L38" s="389"/>
      <c r="M38" s="391"/>
    </row>
    <row r="39" spans="1:14" ht="15.75" hidden="1" customHeight="1">
      <c r="A39" s="376"/>
      <c r="B39" s="376"/>
      <c r="C39" s="376"/>
      <c r="D39" s="379"/>
      <c r="E39" s="379"/>
      <c r="F39" s="379"/>
      <c r="G39" s="378"/>
      <c r="H39" s="383"/>
      <c r="I39" s="387"/>
      <c r="J39" s="387"/>
      <c r="K39" s="390"/>
      <c r="L39" s="390"/>
      <c r="M39" s="392"/>
    </row>
    <row r="40" spans="1:14" ht="57.75" customHeight="1">
      <c r="A40" s="404" t="s">
        <v>30</v>
      </c>
      <c r="B40" s="374" t="s">
        <v>133</v>
      </c>
      <c r="C40" s="404" t="s">
        <v>32</v>
      </c>
      <c r="D40" s="119" t="s">
        <v>129</v>
      </c>
      <c r="E40" s="119" t="s">
        <v>129</v>
      </c>
      <c r="F40" s="93" t="s">
        <v>129</v>
      </c>
      <c r="G40" s="203" t="s">
        <v>129</v>
      </c>
      <c r="H40" s="479" t="s">
        <v>33</v>
      </c>
      <c r="I40" s="94">
        <v>1284600</v>
      </c>
      <c r="J40" s="95">
        <v>1284600</v>
      </c>
      <c r="K40" s="96">
        <v>1284600</v>
      </c>
      <c r="L40" s="400">
        <v>1284600</v>
      </c>
      <c r="M40" s="401"/>
    </row>
    <row r="41" spans="1:14" ht="45.75" customHeight="1">
      <c r="A41" s="355"/>
      <c r="B41" s="375"/>
      <c r="C41" s="355"/>
      <c r="D41" s="121" t="s">
        <v>129</v>
      </c>
      <c r="E41" s="121" t="s">
        <v>129</v>
      </c>
      <c r="F41" s="98" t="s">
        <v>129</v>
      </c>
      <c r="G41" s="204" t="s">
        <v>129</v>
      </c>
      <c r="H41" s="100" t="s">
        <v>34</v>
      </c>
      <c r="I41" s="101">
        <v>2500</v>
      </c>
      <c r="J41" s="102">
        <v>2500</v>
      </c>
      <c r="K41" s="103">
        <v>2500</v>
      </c>
      <c r="L41" s="402">
        <v>2500</v>
      </c>
      <c r="M41" s="403"/>
    </row>
    <row r="42" spans="1:14" ht="6.75" hidden="1" customHeight="1">
      <c r="A42" s="355"/>
      <c r="B42" s="375"/>
      <c r="C42" s="355"/>
      <c r="D42" s="121"/>
      <c r="E42" s="121"/>
      <c r="F42" s="98"/>
      <c r="G42" s="477"/>
      <c r="H42" s="213"/>
      <c r="I42" s="101"/>
      <c r="J42" s="102"/>
      <c r="K42" s="103"/>
      <c r="L42" s="402"/>
      <c r="M42" s="403"/>
    </row>
    <row r="43" spans="1:14" ht="15.75" hidden="1" customHeight="1">
      <c r="A43" s="355"/>
      <c r="B43" s="375"/>
      <c r="C43" s="355"/>
      <c r="D43" s="121"/>
      <c r="E43" s="121"/>
      <c r="F43" s="98"/>
      <c r="G43" s="477"/>
      <c r="H43" s="213"/>
      <c r="I43" s="101"/>
      <c r="J43" s="102"/>
      <c r="K43" s="103"/>
      <c r="L43" s="402"/>
      <c r="M43" s="403"/>
    </row>
    <row r="44" spans="1:14" ht="15.75" hidden="1" customHeight="1">
      <c r="A44" s="355"/>
      <c r="B44" s="375"/>
      <c r="C44" s="355"/>
      <c r="D44" s="121"/>
      <c r="E44" s="121"/>
      <c r="F44" s="98"/>
      <c r="G44" s="477"/>
      <c r="H44" s="213"/>
      <c r="I44" s="101"/>
      <c r="J44" s="102"/>
      <c r="K44" s="103"/>
      <c r="L44" s="402"/>
      <c r="M44" s="403"/>
    </row>
    <row r="45" spans="1:14" ht="15.75" hidden="1" customHeight="1">
      <c r="A45" s="355"/>
      <c r="B45" s="375"/>
      <c r="C45" s="355"/>
      <c r="D45" s="121"/>
      <c r="E45" s="121"/>
      <c r="F45" s="98"/>
      <c r="G45" s="477"/>
      <c r="H45" s="213"/>
      <c r="I45" s="101"/>
      <c r="J45" s="102"/>
      <c r="K45" s="103"/>
      <c r="L45" s="402"/>
      <c r="M45" s="403"/>
    </row>
    <row r="46" spans="1:14" ht="15.75" hidden="1" customHeight="1">
      <c r="A46" s="355"/>
      <c r="B46" s="375"/>
      <c r="C46" s="355"/>
      <c r="D46" s="121"/>
      <c r="E46" s="121"/>
      <c r="F46" s="98"/>
      <c r="G46" s="477"/>
      <c r="H46" s="213"/>
      <c r="I46" s="101"/>
      <c r="J46" s="102"/>
      <c r="K46" s="103"/>
      <c r="L46" s="402"/>
      <c r="M46" s="403"/>
    </row>
    <row r="47" spans="1:14" ht="11.25" customHeight="1" thickBot="1">
      <c r="A47" s="405"/>
      <c r="B47" s="376"/>
      <c r="C47" s="405"/>
      <c r="D47" s="126"/>
      <c r="E47" s="126"/>
      <c r="F47" s="106"/>
      <c r="G47" s="478"/>
      <c r="H47" s="202"/>
      <c r="I47" s="108"/>
      <c r="J47" s="109"/>
      <c r="K47" s="110"/>
      <c r="L47" s="406"/>
      <c r="M47" s="407"/>
    </row>
    <row r="48" spans="1:14" ht="156" customHeight="1" thickBot="1">
      <c r="A48" s="404" t="s">
        <v>36</v>
      </c>
      <c r="B48" s="374" t="s">
        <v>134</v>
      </c>
      <c r="C48" s="404" t="s">
        <v>38</v>
      </c>
      <c r="D48" s="408" t="s">
        <v>129</v>
      </c>
      <c r="E48" s="408" t="s">
        <v>129</v>
      </c>
      <c r="F48" s="408" t="s">
        <v>129</v>
      </c>
      <c r="G48" s="411" t="s">
        <v>129</v>
      </c>
      <c r="H48" s="414">
        <v>24276</v>
      </c>
      <c r="I48" s="411">
        <v>24276</v>
      </c>
      <c r="J48" s="111">
        <v>24276</v>
      </c>
      <c r="K48" s="417"/>
      <c r="L48" s="417"/>
      <c r="M48" s="418"/>
    </row>
    <row r="49" spans="1:14" ht="15.75" hidden="1" customHeight="1">
      <c r="A49" s="355"/>
      <c r="B49" s="375"/>
      <c r="C49" s="355"/>
      <c r="D49" s="409"/>
      <c r="E49" s="409"/>
      <c r="F49" s="409"/>
      <c r="G49" s="412"/>
      <c r="H49" s="415"/>
      <c r="I49" s="412"/>
      <c r="J49" s="112" t="s">
        <v>35</v>
      </c>
      <c r="K49" s="428"/>
      <c r="L49" s="113"/>
      <c r="M49" s="114"/>
    </row>
    <row r="50" spans="1:14" ht="15.75" hidden="1" customHeight="1">
      <c r="A50" s="355"/>
      <c r="B50" s="375"/>
      <c r="C50" s="355"/>
      <c r="D50" s="409"/>
      <c r="E50" s="409"/>
      <c r="F50" s="409"/>
      <c r="G50" s="412"/>
      <c r="H50" s="415"/>
      <c r="I50" s="412"/>
      <c r="J50" s="115"/>
      <c r="K50" s="428"/>
      <c r="L50" s="113"/>
      <c r="M50" s="114"/>
    </row>
    <row r="51" spans="1:14" ht="15.75" hidden="1" customHeight="1">
      <c r="A51" s="355"/>
      <c r="B51" s="375"/>
      <c r="C51" s="355"/>
      <c r="D51" s="409"/>
      <c r="E51" s="409"/>
      <c r="F51" s="409"/>
      <c r="G51" s="412"/>
      <c r="H51" s="415"/>
      <c r="I51" s="412"/>
      <c r="J51" s="112"/>
      <c r="K51" s="428"/>
      <c r="L51" s="113"/>
      <c r="M51" s="114"/>
    </row>
    <row r="52" spans="1:14" ht="15.75" hidden="1" customHeight="1">
      <c r="A52" s="405"/>
      <c r="B52" s="376"/>
      <c r="C52" s="405"/>
      <c r="D52" s="410"/>
      <c r="E52" s="410"/>
      <c r="F52" s="410"/>
      <c r="G52" s="413"/>
      <c r="H52" s="416"/>
      <c r="I52" s="413"/>
      <c r="J52" s="116"/>
      <c r="K52" s="429"/>
      <c r="L52" s="117"/>
      <c r="M52" s="118"/>
    </row>
    <row r="53" spans="1:14" ht="42.75" customHeight="1">
      <c r="A53" s="404" t="s">
        <v>39</v>
      </c>
      <c r="B53" s="374" t="s">
        <v>135</v>
      </c>
      <c r="C53" s="404" t="s">
        <v>38</v>
      </c>
      <c r="D53" s="430" t="s">
        <v>129</v>
      </c>
      <c r="E53" s="430" t="s">
        <v>129</v>
      </c>
      <c r="F53" s="430" t="s">
        <v>129</v>
      </c>
      <c r="G53" s="377" t="s">
        <v>129</v>
      </c>
      <c r="H53" s="120">
        <v>965865</v>
      </c>
      <c r="I53" s="368">
        <v>965865</v>
      </c>
      <c r="J53" s="368">
        <v>965865</v>
      </c>
      <c r="K53" s="359"/>
      <c r="L53" s="359"/>
      <c r="M53" s="361"/>
    </row>
    <row r="54" spans="1:14" ht="93.75" customHeight="1">
      <c r="A54" s="355"/>
      <c r="B54" s="375"/>
      <c r="C54" s="355"/>
      <c r="D54" s="431"/>
      <c r="E54" s="431"/>
      <c r="F54" s="431"/>
      <c r="G54" s="378"/>
      <c r="H54" s="122"/>
      <c r="I54" s="369"/>
      <c r="J54" s="369"/>
      <c r="K54" s="362"/>
      <c r="L54" s="362"/>
      <c r="M54" s="367"/>
    </row>
    <row r="55" spans="1:14" ht="1.5" customHeight="1" thickBot="1">
      <c r="A55" s="355"/>
      <c r="B55" s="375"/>
      <c r="C55" s="355"/>
      <c r="D55" s="431"/>
      <c r="E55" s="431"/>
      <c r="F55" s="431"/>
      <c r="G55" s="378"/>
      <c r="H55" s="122"/>
      <c r="I55" s="369"/>
      <c r="J55" s="369"/>
      <c r="K55" s="362"/>
      <c r="L55" s="364"/>
      <c r="M55" s="458"/>
    </row>
    <row r="56" spans="1:14" ht="16.5" hidden="1" customHeight="1">
      <c r="A56" s="355"/>
      <c r="B56" s="375"/>
      <c r="C56" s="355"/>
      <c r="D56" s="431"/>
      <c r="E56" s="431"/>
      <c r="F56" s="431"/>
      <c r="G56" s="378"/>
      <c r="H56" s="83"/>
      <c r="I56" s="369"/>
      <c r="J56" s="369"/>
      <c r="K56" s="362"/>
      <c r="L56" s="124"/>
      <c r="M56" s="173"/>
    </row>
    <row r="57" spans="1:14" ht="16.5" hidden="1" customHeight="1">
      <c r="A57" s="355"/>
      <c r="B57" s="375"/>
      <c r="C57" s="355"/>
      <c r="D57" s="431"/>
      <c r="E57" s="431"/>
      <c r="F57" s="431"/>
      <c r="G57" s="378"/>
      <c r="H57" s="83"/>
      <c r="I57" s="369"/>
      <c r="J57" s="369"/>
      <c r="K57" s="362"/>
      <c r="L57" s="124"/>
      <c r="M57" s="173"/>
    </row>
    <row r="58" spans="1:14" ht="16.5" hidden="1" customHeight="1">
      <c r="A58" s="355"/>
      <c r="B58" s="375"/>
      <c r="C58" s="355"/>
      <c r="D58" s="431"/>
      <c r="E58" s="431"/>
      <c r="F58" s="431"/>
      <c r="G58" s="378"/>
      <c r="H58" s="83"/>
      <c r="I58" s="369"/>
      <c r="J58" s="369"/>
      <c r="K58" s="362"/>
      <c r="L58" s="124"/>
      <c r="M58" s="173"/>
    </row>
    <row r="59" spans="1:14" ht="16.5" hidden="1" customHeight="1">
      <c r="A59" s="355"/>
      <c r="B59" s="375"/>
      <c r="C59" s="355"/>
      <c r="D59" s="431"/>
      <c r="E59" s="431"/>
      <c r="F59" s="431"/>
      <c r="G59" s="378"/>
      <c r="H59" s="83"/>
      <c r="I59" s="369"/>
      <c r="J59" s="369"/>
      <c r="K59" s="362"/>
      <c r="L59" s="124"/>
      <c r="M59" s="173"/>
    </row>
    <row r="60" spans="1:14" ht="16.5" hidden="1" customHeight="1">
      <c r="A60" s="355"/>
      <c r="B60" s="375"/>
      <c r="C60" s="355"/>
      <c r="D60" s="431"/>
      <c r="E60" s="431"/>
      <c r="F60" s="431"/>
      <c r="G60" s="378"/>
      <c r="H60" s="83"/>
      <c r="I60" s="369"/>
      <c r="J60" s="369"/>
      <c r="K60" s="362"/>
      <c r="L60" s="124"/>
      <c r="M60" s="173"/>
    </row>
    <row r="61" spans="1:14" ht="16.5" hidden="1" customHeight="1">
      <c r="A61" s="355"/>
      <c r="B61" s="375"/>
      <c r="C61" s="355"/>
      <c r="D61" s="431"/>
      <c r="E61" s="431"/>
      <c r="F61" s="431"/>
      <c r="G61" s="378"/>
      <c r="H61" s="83"/>
      <c r="I61" s="369"/>
      <c r="J61" s="369"/>
      <c r="K61" s="362"/>
      <c r="L61" s="124"/>
      <c r="M61" s="173"/>
    </row>
    <row r="62" spans="1:14" ht="16.5" hidden="1" customHeight="1">
      <c r="A62" s="405"/>
      <c r="B62" s="375"/>
      <c r="C62" s="355"/>
      <c r="D62" s="431"/>
      <c r="E62" s="431"/>
      <c r="F62" s="431"/>
      <c r="G62" s="378"/>
      <c r="H62" s="90"/>
      <c r="I62" s="382"/>
      <c r="J62" s="382"/>
      <c r="K62" s="364"/>
      <c r="L62" s="175"/>
      <c r="M62" s="177"/>
    </row>
    <row r="63" spans="1:14" ht="25.5" customHeight="1">
      <c r="A63" s="419" t="s">
        <v>41</v>
      </c>
      <c r="B63" s="469" t="s">
        <v>130</v>
      </c>
      <c r="C63" s="377" t="s">
        <v>42</v>
      </c>
      <c r="D63" s="422" t="s">
        <v>26</v>
      </c>
      <c r="E63" s="425" t="s">
        <v>26</v>
      </c>
      <c r="F63" s="430" t="s">
        <v>26</v>
      </c>
      <c r="G63" s="377" t="s">
        <v>26</v>
      </c>
      <c r="H63" s="438">
        <f>H69+H84+H97+H98+H99+H100</f>
        <v>15301640.57</v>
      </c>
      <c r="I63" s="386">
        <f>I69+I84+I97+I98+I99</f>
        <v>18544425.449999999</v>
      </c>
      <c r="J63" s="386">
        <f>J69+J84+J97+J98+J99</f>
        <v>17533354.370000001</v>
      </c>
      <c r="K63" s="388">
        <f>K69+K98+K99</f>
        <v>23847777.48</v>
      </c>
      <c r="L63" s="389">
        <f>L69+L98+L99</f>
        <v>23951777.48</v>
      </c>
      <c r="M63" s="395"/>
      <c r="N63" s="80">
        <f>H63+I63+J63+K63+L63</f>
        <v>99178975.350000009</v>
      </c>
    </row>
    <row r="64" spans="1:14">
      <c r="A64" s="420"/>
      <c r="B64" s="470"/>
      <c r="C64" s="378"/>
      <c r="D64" s="423"/>
      <c r="E64" s="426"/>
      <c r="F64" s="431"/>
      <c r="G64" s="378"/>
      <c r="H64" s="439"/>
      <c r="I64" s="384"/>
      <c r="J64" s="384"/>
      <c r="K64" s="393"/>
      <c r="L64" s="393"/>
      <c r="M64" s="395"/>
    </row>
    <row r="65" spans="1:13">
      <c r="A65" s="420"/>
      <c r="B65" s="470"/>
      <c r="C65" s="378"/>
      <c r="D65" s="423"/>
      <c r="E65" s="426"/>
      <c r="F65" s="431"/>
      <c r="G65" s="378"/>
      <c r="H65" s="439"/>
      <c r="I65" s="384"/>
      <c r="J65" s="384"/>
      <c r="K65" s="393"/>
      <c r="L65" s="393"/>
      <c r="M65" s="395"/>
    </row>
    <row r="66" spans="1:13">
      <c r="A66" s="420"/>
      <c r="B66" s="470"/>
      <c r="C66" s="378"/>
      <c r="D66" s="423"/>
      <c r="E66" s="426"/>
      <c r="F66" s="431"/>
      <c r="G66" s="378"/>
      <c r="H66" s="439"/>
      <c r="I66" s="384"/>
      <c r="J66" s="384"/>
      <c r="K66" s="393"/>
      <c r="L66" s="393"/>
      <c r="M66" s="395"/>
    </row>
    <row r="67" spans="1:13">
      <c r="A67" s="420"/>
      <c r="B67" s="470"/>
      <c r="C67" s="378"/>
      <c r="D67" s="423"/>
      <c r="E67" s="426"/>
      <c r="F67" s="431"/>
      <c r="G67" s="378"/>
      <c r="H67" s="439"/>
      <c r="I67" s="384"/>
      <c r="J67" s="384"/>
      <c r="K67" s="393"/>
      <c r="L67" s="393"/>
      <c r="M67" s="395"/>
    </row>
    <row r="68" spans="1:13" ht="19.5" thickBot="1">
      <c r="A68" s="421"/>
      <c r="B68" s="471"/>
      <c r="C68" s="379"/>
      <c r="D68" s="424"/>
      <c r="E68" s="427"/>
      <c r="F68" s="437"/>
      <c r="G68" s="379"/>
      <c r="H68" s="440"/>
      <c r="I68" s="385"/>
      <c r="J68" s="385"/>
      <c r="K68" s="396"/>
      <c r="L68" s="396"/>
      <c r="M68" s="397"/>
    </row>
    <row r="69" spans="1:13" ht="56.25">
      <c r="A69" s="404" t="s">
        <v>43</v>
      </c>
      <c r="B69" s="127" t="s">
        <v>136</v>
      </c>
      <c r="C69" s="404" t="s">
        <v>53</v>
      </c>
      <c r="D69" s="431" t="s">
        <v>129</v>
      </c>
      <c r="E69" s="431" t="s">
        <v>129</v>
      </c>
      <c r="F69" s="431" t="s">
        <v>129</v>
      </c>
      <c r="G69" s="378" t="s">
        <v>129</v>
      </c>
      <c r="H69" s="132">
        <f>H72+H75+H78</f>
        <v>85000</v>
      </c>
      <c r="I69" s="132">
        <f>I71+I72+I73+I74+I77+I78</f>
        <v>201000</v>
      </c>
      <c r="J69" s="132">
        <f>J71+J72+J76+J78</f>
        <v>225000</v>
      </c>
      <c r="K69" s="129">
        <f>K71+K72+K78</f>
        <v>255000</v>
      </c>
      <c r="L69" s="400">
        <f>L71+L72+L76+L77+L78</f>
        <v>359000</v>
      </c>
      <c r="M69" s="434"/>
    </row>
    <row r="70" spans="1:13">
      <c r="A70" s="355"/>
      <c r="B70" s="127" t="s">
        <v>45</v>
      </c>
      <c r="C70" s="355"/>
      <c r="D70" s="431"/>
      <c r="E70" s="431"/>
      <c r="F70" s="431"/>
      <c r="G70" s="378"/>
      <c r="H70" s="131"/>
      <c r="I70" s="131"/>
      <c r="J70" s="131"/>
      <c r="K70" s="130"/>
      <c r="L70" s="435"/>
      <c r="M70" s="436"/>
    </row>
    <row r="71" spans="1:13">
      <c r="A71" s="355"/>
      <c r="B71" s="173" t="s">
        <v>46</v>
      </c>
      <c r="C71" s="355"/>
      <c r="D71" s="431"/>
      <c r="E71" s="431"/>
      <c r="F71" s="431"/>
      <c r="G71" s="378"/>
      <c r="H71" s="131"/>
      <c r="I71" s="132">
        <v>120000</v>
      </c>
      <c r="J71" s="132">
        <v>150000</v>
      </c>
      <c r="K71" s="129">
        <v>180000</v>
      </c>
      <c r="L71" s="432">
        <v>200000</v>
      </c>
      <c r="M71" s="433"/>
    </row>
    <row r="72" spans="1:13">
      <c r="A72" s="355"/>
      <c r="B72" s="173" t="s">
        <v>47</v>
      </c>
      <c r="C72" s="355"/>
      <c r="D72" s="431"/>
      <c r="E72" s="431"/>
      <c r="F72" s="431"/>
      <c r="G72" s="378"/>
      <c r="H72" s="132">
        <v>35000</v>
      </c>
      <c r="I72" s="132">
        <v>40000</v>
      </c>
      <c r="J72" s="132">
        <v>60000</v>
      </c>
      <c r="K72" s="129">
        <v>70000</v>
      </c>
      <c r="L72" s="432">
        <v>74000</v>
      </c>
      <c r="M72" s="433"/>
    </row>
    <row r="73" spans="1:13">
      <c r="A73" s="355"/>
      <c r="B73" s="173" t="s">
        <v>48</v>
      </c>
      <c r="C73" s="355"/>
      <c r="D73" s="431"/>
      <c r="E73" s="431"/>
      <c r="F73" s="431"/>
      <c r="G73" s="378"/>
      <c r="H73" s="131"/>
      <c r="I73" s="132">
        <v>9000</v>
      </c>
      <c r="J73" s="132"/>
      <c r="K73" s="129"/>
      <c r="L73" s="432"/>
      <c r="M73" s="433"/>
    </row>
    <row r="74" spans="1:13">
      <c r="A74" s="355"/>
      <c r="B74" s="173" t="s">
        <v>49</v>
      </c>
      <c r="C74" s="355"/>
      <c r="D74" s="431"/>
      <c r="E74" s="431"/>
      <c r="F74" s="431"/>
      <c r="G74" s="378"/>
      <c r="H74" s="131"/>
      <c r="I74" s="132">
        <v>15000</v>
      </c>
      <c r="J74" s="132"/>
      <c r="K74" s="129"/>
      <c r="L74" s="432"/>
      <c r="M74" s="433"/>
    </row>
    <row r="75" spans="1:13">
      <c r="A75" s="355"/>
      <c r="B75" s="173" t="s">
        <v>50</v>
      </c>
      <c r="C75" s="355"/>
      <c r="D75" s="431"/>
      <c r="E75" s="431"/>
      <c r="F75" s="431"/>
      <c r="G75" s="378"/>
      <c r="H75" s="132">
        <v>45000</v>
      </c>
      <c r="I75" s="132"/>
      <c r="J75" s="132"/>
      <c r="K75" s="129"/>
      <c r="L75" s="432"/>
      <c r="M75" s="433"/>
    </row>
    <row r="76" spans="1:13">
      <c r="A76" s="355"/>
      <c r="B76" s="173" t="s">
        <v>51</v>
      </c>
      <c r="C76" s="355"/>
      <c r="D76" s="431"/>
      <c r="E76" s="431"/>
      <c r="F76" s="431"/>
      <c r="G76" s="378"/>
      <c r="H76" s="131"/>
      <c r="I76" s="133"/>
      <c r="J76" s="133">
        <v>10000</v>
      </c>
      <c r="K76" s="134"/>
      <c r="L76" s="402">
        <v>10000</v>
      </c>
      <c r="M76" s="403"/>
    </row>
    <row r="77" spans="1:13" ht="37.5">
      <c r="A77" s="355"/>
      <c r="B77" s="173" t="s">
        <v>52</v>
      </c>
      <c r="C77" s="355"/>
      <c r="D77" s="431"/>
      <c r="E77" s="431"/>
      <c r="F77" s="431"/>
      <c r="G77" s="378"/>
      <c r="H77" s="135"/>
      <c r="I77" s="133">
        <v>12000</v>
      </c>
      <c r="J77" s="133"/>
      <c r="K77" s="134"/>
      <c r="L77" s="402">
        <v>70000</v>
      </c>
      <c r="M77" s="403"/>
    </row>
    <row r="78" spans="1:13" ht="38.25" thickBot="1">
      <c r="A78" s="355"/>
      <c r="B78" s="136" t="s">
        <v>113</v>
      </c>
      <c r="C78" s="355"/>
      <c r="D78" s="431"/>
      <c r="E78" s="431"/>
      <c r="F78" s="431"/>
      <c r="G78" s="378"/>
      <c r="H78" s="133">
        <v>5000</v>
      </c>
      <c r="I78" s="133">
        <v>5000</v>
      </c>
      <c r="J78" s="133">
        <v>5000</v>
      </c>
      <c r="K78" s="129">
        <v>5000</v>
      </c>
      <c r="L78" s="402">
        <v>5000</v>
      </c>
      <c r="M78" s="403"/>
    </row>
    <row r="79" spans="1:13" hidden="1">
      <c r="A79" s="355"/>
      <c r="B79" s="83"/>
      <c r="C79" s="355"/>
      <c r="D79" s="431"/>
      <c r="E79" s="431"/>
      <c r="F79" s="431"/>
      <c r="G79" s="378"/>
      <c r="H79" s="127"/>
      <c r="I79" s="131"/>
      <c r="J79" s="131"/>
      <c r="K79" s="130"/>
      <c r="L79" s="435"/>
      <c r="M79" s="436"/>
    </row>
    <row r="80" spans="1:13" hidden="1">
      <c r="A80" s="355"/>
      <c r="B80" s="83"/>
      <c r="C80" s="355"/>
      <c r="D80" s="431"/>
      <c r="E80" s="431"/>
      <c r="F80" s="431"/>
      <c r="G80" s="378"/>
      <c r="H80" s="127"/>
      <c r="I80" s="131"/>
      <c r="J80" s="131"/>
      <c r="K80" s="130"/>
      <c r="L80" s="435"/>
      <c r="M80" s="436"/>
    </row>
    <row r="81" spans="1:13" hidden="1">
      <c r="A81" s="355"/>
      <c r="B81" s="83"/>
      <c r="C81" s="355"/>
      <c r="D81" s="431"/>
      <c r="E81" s="431"/>
      <c r="F81" s="431"/>
      <c r="G81" s="378"/>
      <c r="H81" s="127"/>
      <c r="I81" s="131"/>
      <c r="J81" s="131"/>
      <c r="K81" s="130"/>
      <c r="L81" s="435"/>
      <c r="M81" s="436"/>
    </row>
    <row r="82" spans="1:13" hidden="1">
      <c r="A82" s="355"/>
      <c r="B82" s="83"/>
      <c r="C82" s="355"/>
      <c r="D82" s="431"/>
      <c r="E82" s="431"/>
      <c r="F82" s="431"/>
      <c r="G82" s="378"/>
      <c r="H82" s="127"/>
      <c r="I82" s="131"/>
      <c r="J82" s="131"/>
      <c r="K82" s="130"/>
      <c r="L82" s="435"/>
      <c r="M82" s="436"/>
    </row>
    <row r="83" spans="1:13" ht="19.5" hidden="1" thickBot="1">
      <c r="A83" s="355"/>
      <c r="B83" s="83"/>
      <c r="C83" s="355"/>
      <c r="D83" s="431"/>
      <c r="E83" s="431"/>
      <c r="F83" s="431"/>
      <c r="G83" s="378"/>
      <c r="H83" s="135"/>
      <c r="I83" s="135"/>
      <c r="J83" s="135"/>
      <c r="K83" s="137"/>
      <c r="L83" s="362"/>
      <c r="M83" s="367"/>
    </row>
    <row r="84" spans="1:13" ht="37.5">
      <c r="A84" s="404" t="s">
        <v>54</v>
      </c>
      <c r="B84" s="207" t="s">
        <v>137</v>
      </c>
      <c r="C84" s="404" t="s">
        <v>61</v>
      </c>
      <c r="D84" s="430" t="s">
        <v>129</v>
      </c>
      <c r="E84" s="430" t="s">
        <v>129</v>
      </c>
      <c r="F84" s="430" t="s">
        <v>129</v>
      </c>
      <c r="G84" s="473" t="s">
        <v>129</v>
      </c>
      <c r="H84" s="203">
        <v>0</v>
      </c>
      <c r="I84" s="203">
        <f>I85+I86+I88+I89</f>
        <v>130000</v>
      </c>
      <c r="J84" s="203">
        <v>0</v>
      </c>
      <c r="K84" s="203">
        <v>0</v>
      </c>
      <c r="L84" s="444">
        <v>0</v>
      </c>
      <c r="M84" s="434"/>
    </row>
    <row r="85" spans="1:13">
      <c r="A85" s="355"/>
      <c r="B85" s="198" t="s">
        <v>56</v>
      </c>
      <c r="C85" s="355"/>
      <c r="D85" s="431"/>
      <c r="E85" s="431"/>
      <c r="F85" s="431"/>
      <c r="G85" s="472"/>
      <c r="H85" s="211"/>
      <c r="I85" s="204">
        <v>30000</v>
      </c>
      <c r="J85" s="211"/>
      <c r="K85" s="211"/>
      <c r="L85" s="435"/>
      <c r="M85" s="436"/>
    </row>
    <row r="86" spans="1:13" ht="37.5">
      <c r="A86" s="355"/>
      <c r="B86" s="198" t="s">
        <v>57</v>
      </c>
      <c r="C86" s="355"/>
      <c r="D86" s="431"/>
      <c r="E86" s="431"/>
      <c r="F86" s="431"/>
      <c r="G86" s="472"/>
      <c r="H86" s="211"/>
      <c r="I86" s="204">
        <v>20000</v>
      </c>
      <c r="J86" s="211"/>
      <c r="K86" s="211"/>
      <c r="L86" s="435"/>
      <c r="M86" s="436"/>
    </row>
    <row r="87" spans="1:13">
      <c r="A87" s="355"/>
      <c r="B87" s="198" t="s">
        <v>58</v>
      </c>
      <c r="C87" s="355"/>
      <c r="D87" s="431"/>
      <c r="E87" s="431"/>
      <c r="F87" s="431"/>
      <c r="G87" s="472"/>
      <c r="H87" s="211"/>
      <c r="I87" s="204"/>
      <c r="J87" s="211"/>
      <c r="K87" s="211"/>
      <c r="L87" s="435"/>
      <c r="M87" s="436"/>
    </row>
    <row r="88" spans="1:13">
      <c r="A88" s="355"/>
      <c r="B88" s="198" t="s">
        <v>59</v>
      </c>
      <c r="C88" s="355"/>
      <c r="D88" s="431"/>
      <c r="E88" s="431"/>
      <c r="F88" s="431"/>
      <c r="G88" s="472"/>
      <c r="H88" s="211"/>
      <c r="I88" s="205">
        <v>50000</v>
      </c>
      <c r="J88" s="211"/>
      <c r="K88" s="211"/>
      <c r="L88" s="435"/>
      <c r="M88" s="436"/>
    </row>
    <row r="89" spans="1:13" ht="19.5" thickBot="1">
      <c r="A89" s="355"/>
      <c r="B89" s="199" t="s">
        <v>60</v>
      </c>
      <c r="C89" s="355"/>
      <c r="D89" s="431"/>
      <c r="E89" s="431"/>
      <c r="F89" s="431"/>
      <c r="G89" s="472"/>
      <c r="H89" s="211"/>
      <c r="I89" s="205">
        <v>30000</v>
      </c>
      <c r="J89" s="211"/>
      <c r="K89" s="211"/>
      <c r="L89" s="435"/>
      <c r="M89" s="436"/>
    </row>
    <row r="90" spans="1:13">
      <c r="A90" s="355"/>
      <c r="B90" s="147"/>
      <c r="C90" s="355"/>
      <c r="D90" s="431"/>
      <c r="E90" s="431"/>
      <c r="F90" s="431"/>
      <c r="G90" s="472"/>
      <c r="H90" s="211"/>
      <c r="I90" s="205"/>
      <c r="J90" s="211"/>
      <c r="K90" s="211"/>
      <c r="L90" s="208"/>
      <c r="M90" s="127"/>
    </row>
    <row r="91" spans="1:13">
      <c r="A91" s="355"/>
      <c r="B91" s="147"/>
      <c r="C91" s="355"/>
      <c r="D91" s="431"/>
      <c r="E91" s="431"/>
      <c r="F91" s="431"/>
      <c r="G91" s="472"/>
      <c r="H91" s="211"/>
      <c r="I91" s="205"/>
      <c r="J91" s="211"/>
      <c r="K91" s="211"/>
      <c r="L91" s="208"/>
      <c r="M91" s="127"/>
    </row>
    <row r="92" spans="1:13">
      <c r="A92" s="355"/>
      <c r="B92" s="147"/>
      <c r="C92" s="355"/>
      <c r="D92" s="431"/>
      <c r="E92" s="431"/>
      <c r="F92" s="431"/>
      <c r="G92" s="472"/>
      <c r="H92" s="211"/>
      <c r="I92" s="205"/>
      <c r="J92" s="211"/>
      <c r="K92" s="211"/>
      <c r="L92" s="208"/>
      <c r="M92" s="127"/>
    </row>
    <row r="93" spans="1:13" ht="15" customHeight="1" thickBot="1">
      <c r="A93" s="355"/>
      <c r="B93" s="147"/>
      <c r="C93" s="355"/>
      <c r="D93" s="431"/>
      <c r="E93" s="431"/>
      <c r="F93" s="431"/>
      <c r="G93" s="472"/>
      <c r="H93" s="212"/>
      <c r="I93" s="206"/>
      <c r="J93" s="212"/>
      <c r="K93" s="212"/>
      <c r="L93" s="209"/>
      <c r="M93" s="152"/>
    </row>
    <row r="94" spans="1:13" ht="19.5" hidden="1" thickBot="1">
      <c r="A94" s="355"/>
      <c r="B94" s="147"/>
      <c r="C94" s="355"/>
      <c r="D94" s="431"/>
      <c r="E94" s="431"/>
      <c r="F94" s="431"/>
      <c r="G94" s="431"/>
      <c r="H94" s="148"/>
      <c r="I94" s="137"/>
      <c r="J94" s="148"/>
      <c r="K94" s="148"/>
      <c r="L94" s="143"/>
      <c r="M94" s="127"/>
    </row>
    <row r="95" spans="1:13" ht="19.5" hidden="1" thickBot="1">
      <c r="A95" s="355"/>
      <c r="B95" s="147"/>
      <c r="C95" s="355"/>
      <c r="D95" s="431"/>
      <c r="E95" s="431"/>
      <c r="F95" s="431"/>
      <c r="G95" s="431"/>
      <c r="H95" s="148"/>
      <c r="I95" s="149"/>
      <c r="J95" s="148"/>
      <c r="K95" s="148"/>
      <c r="L95" s="143"/>
      <c r="M95" s="127"/>
    </row>
    <row r="96" spans="1:13" ht="19.5" hidden="1" thickBot="1">
      <c r="A96" s="405"/>
      <c r="B96" s="150"/>
      <c r="C96" s="405"/>
      <c r="D96" s="437"/>
      <c r="E96" s="437"/>
      <c r="F96" s="437"/>
      <c r="G96" s="437"/>
      <c r="H96" s="91"/>
      <c r="I96" s="151" t="s">
        <v>62</v>
      </c>
      <c r="J96" s="91"/>
      <c r="K96" s="91"/>
      <c r="L96" s="146"/>
      <c r="M96" s="152"/>
    </row>
    <row r="97" spans="1:14" ht="213.75" customHeight="1" thickBot="1">
      <c r="A97" s="153" t="s">
        <v>63</v>
      </c>
      <c r="B97" s="152" t="s">
        <v>64</v>
      </c>
      <c r="C97" s="177" t="s">
        <v>61</v>
      </c>
      <c r="D97" s="154" t="s">
        <v>129</v>
      </c>
      <c r="E97" s="155" t="s">
        <v>129</v>
      </c>
      <c r="F97" s="155" t="s">
        <v>129</v>
      </c>
      <c r="G97" s="194" t="s">
        <v>129</v>
      </c>
      <c r="H97" s="157">
        <v>190000</v>
      </c>
      <c r="I97" s="157">
        <v>190000</v>
      </c>
      <c r="J97" s="108">
        <v>190000</v>
      </c>
      <c r="K97" s="158"/>
      <c r="L97" s="447"/>
      <c r="M97" s="448"/>
    </row>
    <row r="98" spans="1:14" ht="207" thickBot="1">
      <c r="A98" s="368" t="s">
        <v>65</v>
      </c>
      <c r="B98" s="152" t="s">
        <v>66</v>
      </c>
      <c r="C98" s="177" t="s">
        <v>61</v>
      </c>
      <c r="D98" s="154" t="s">
        <v>129</v>
      </c>
      <c r="E98" s="155" t="s">
        <v>129</v>
      </c>
      <c r="F98" s="155" t="s">
        <v>129</v>
      </c>
      <c r="G98" s="194" t="s">
        <v>129</v>
      </c>
      <c r="H98" s="157">
        <v>4384740.57</v>
      </c>
      <c r="I98" s="157">
        <v>18023425.449999999</v>
      </c>
      <c r="J98" s="157">
        <v>17118354.370000001</v>
      </c>
      <c r="K98" s="159">
        <v>23592777.48</v>
      </c>
      <c r="L98" s="447">
        <v>23592777.48</v>
      </c>
      <c r="M98" s="448"/>
    </row>
    <row r="99" spans="1:14" ht="48" customHeight="1" thickBot="1">
      <c r="A99" s="369"/>
      <c r="B99" s="152" t="s">
        <v>118</v>
      </c>
      <c r="C99" s="177"/>
      <c r="D99" s="154" t="s">
        <v>129</v>
      </c>
      <c r="E99" s="155" t="s">
        <v>129</v>
      </c>
      <c r="F99" s="155" t="s">
        <v>129</v>
      </c>
      <c r="G99" s="194" t="s">
        <v>129</v>
      </c>
      <c r="H99" s="157">
        <v>7094600</v>
      </c>
      <c r="I99" s="157"/>
      <c r="J99" s="157"/>
      <c r="K99" s="159"/>
      <c r="L99" s="447"/>
      <c r="M99" s="448"/>
    </row>
    <row r="100" spans="1:14" ht="252.75" customHeight="1" thickBot="1">
      <c r="A100" s="382"/>
      <c r="B100" s="152" t="s">
        <v>119</v>
      </c>
      <c r="C100" s="177"/>
      <c r="D100" s="154" t="s">
        <v>129</v>
      </c>
      <c r="E100" s="155" t="s">
        <v>129</v>
      </c>
      <c r="F100" s="155" t="s">
        <v>129</v>
      </c>
      <c r="G100" s="194" t="s">
        <v>129</v>
      </c>
      <c r="H100" s="157">
        <v>3547300</v>
      </c>
      <c r="I100" s="157"/>
      <c r="J100" s="157"/>
      <c r="K100" s="159"/>
      <c r="L100" s="447"/>
      <c r="M100" s="448"/>
    </row>
    <row r="101" spans="1:14" ht="94.5" thickBot="1">
      <c r="A101" s="145" t="s">
        <v>67</v>
      </c>
      <c r="B101" s="152" t="s">
        <v>131</v>
      </c>
      <c r="C101" s="90"/>
      <c r="D101" s="194" t="s">
        <v>26</v>
      </c>
      <c r="E101" s="194" t="s">
        <v>26</v>
      </c>
      <c r="F101" s="194" t="s">
        <v>26</v>
      </c>
      <c r="G101" s="194" t="s">
        <v>26</v>
      </c>
      <c r="H101" s="160">
        <f>H102+H120+H131+H141+H142</f>
        <v>7607044.21</v>
      </c>
      <c r="I101" s="160">
        <f>I102+I120+I131+I141+I142</f>
        <v>10380887.82</v>
      </c>
      <c r="J101" s="160">
        <f>J102+J120+J131+J141+J142</f>
        <v>10970455.6</v>
      </c>
      <c r="K101" s="161">
        <f>K102+K120+K131+K141+K142</f>
        <v>10305455.6</v>
      </c>
      <c r="L101" s="445">
        <f>L102+L120+L131+L141+L142</f>
        <v>10385455.6</v>
      </c>
      <c r="M101" s="446"/>
      <c r="N101" s="80">
        <f>H101+I101+J101+K101+L101</f>
        <v>49649298.830000006</v>
      </c>
    </row>
    <row r="102" spans="1:14" ht="56.25">
      <c r="A102" s="404" t="s">
        <v>68</v>
      </c>
      <c r="B102" s="127" t="s">
        <v>69</v>
      </c>
      <c r="C102" s="404" t="s">
        <v>74</v>
      </c>
      <c r="D102" s="119" t="s">
        <v>108</v>
      </c>
      <c r="E102" s="119" t="s">
        <v>111</v>
      </c>
      <c r="F102" s="119" t="s">
        <v>122</v>
      </c>
      <c r="G102" s="119">
        <v>600</v>
      </c>
      <c r="H102" s="162">
        <f>H104+H106+H109</f>
        <v>80000</v>
      </c>
      <c r="I102" s="163">
        <f>I104+I106+I109</f>
        <v>120000</v>
      </c>
      <c r="J102" s="163">
        <f>J105+J106</f>
        <v>370000</v>
      </c>
      <c r="K102" s="164">
        <f>K104+K105+K106</f>
        <v>250000</v>
      </c>
      <c r="L102" s="400">
        <f>L104+L106+L107+L108</f>
        <v>530000</v>
      </c>
      <c r="M102" s="434"/>
    </row>
    <row r="103" spans="1:14">
      <c r="A103" s="355"/>
      <c r="B103" s="127" t="s">
        <v>45</v>
      </c>
      <c r="C103" s="355"/>
      <c r="D103" s="180"/>
      <c r="E103" s="180"/>
      <c r="F103" s="180"/>
      <c r="G103" s="180"/>
      <c r="H103" s="142"/>
      <c r="I103" s="131"/>
      <c r="J103" s="131"/>
      <c r="K103" s="130"/>
      <c r="L103" s="435"/>
      <c r="M103" s="436"/>
    </row>
    <row r="104" spans="1:14">
      <c r="A104" s="355"/>
      <c r="B104" s="166" t="s">
        <v>125</v>
      </c>
      <c r="C104" s="355"/>
      <c r="D104" s="121" t="s">
        <v>108</v>
      </c>
      <c r="E104" s="121" t="s">
        <v>111</v>
      </c>
      <c r="F104" s="121" t="s">
        <v>123</v>
      </c>
      <c r="G104" s="121" t="s">
        <v>124</v>
      </c>
      <c r="H104" s="167">
        <v>40000</v>
      </c>
      <c r="I104" s="133">
        <v>100000</v>
      </c>
      <c r="J104" s="133"/>
      <c r="K104" s="134">
        <v>100000</v>
      </c>
      <c r="L104" s="402">
        <v>100000</v>
      </c>
      <c r="M104" s="403"/>
    </row>
    <row r="105" spans="1:14" ht="37.5">
      <c r="A105" s="355"/>
      <c r="B105" s="127" t="s">
        <v>70</v>
      </c>
      <c r="C105" s="355"/>
      <c r="D105" s="180"/>
      <c r="E105" s="180"/>
      <c r="F105" s="180"/>
      <c r="G105" s="180"/>
      <c r="H105" s="144"/>
      <c r="I105" s="135"/>
      <c r="J105" s="133">
        <v>150000</v>
      </c>
      <c r="K105" s="134">
        <v>50000</v>
      </c>
      <c r="L105" s="402"/>
      <c r="M105" s="403"/>
    </row>
    <row r="106" spans="1:14" ht="37.5">
      <c r="A106" s="355"/>
      <c r="B106" s="127" t="s">
        <v>71</v>
      </c>
      <c r="C106" s="355"/>
      <c r="D106" s="180"/>
      <c r="E106" s="180"/>
      <c r="F106" s="180"/>
      <c r="G106" s="180"/>
      <c r="H106" s="167">
        <v>30000</v>
      </c>
      <c r="I106" s="133">
        <v>20000</v>
      </c>
      <c r="J106" s="133">
        <v>220000</v>
      </c>
      <c r="K106" s="134">
        <v>100000</v>
      </c>
      <c r="L106" s="402">
        <v>100000</v>
      </c>
      <c r="M106" s="403"/>
    </row>
    <row r="107" spans="1:14">
      <c r="A107" s="355"/>
      <c r="B107" s="127" t="s">
        <v>47</v>
      </c>
      <c r="C107" s="355"/>
      <c r="D107" s="180"/>
      <c r="E107" s="180"/>
      <c r="F107" s="180"/>
      <c r="G107" s="180"/>
      <c r="H107" s="167"/>
      <c r="I107" s="133"/>
      <c r="J107" s="133"/>
      <c r="K107" s="134"/>
      <c r="L107" s="402">
        <v>30000</v>
      </c>
      <c r="M107" s="403"/>
    </row>
    <row r="108" spans="1:14">
      <c r="A108" s="355"/>
      <c r="B108" s="127" t="s">
        <v>72</v>
      </c>
      <c r="C108" s="355"/>
      <c r="D108" s="180"/>
      <c r="E108" s="180"/>
      <c r="F108" s="180"/>
      <c r="G108" s="180"/>
      <c r="H108" s="167"/>
      <c r="I108" s="133"/>
      <c r="J108" s="133"/>
      <c r="K108" s="134"/>
      <c r="L108" s="402">
        <v>300000</v>
      </c>
      <c r="M108" s="403"/>
    </row>
    <row r="109" spans="1:14" ht="24.75" customHeight="1" thickBot="1">
      <c r="A109" s="355"/>
      <c r="B109" s="127" t="s">
        <v>73</v>
      </c>
      <c r="C109" s="355"/>
      <c r="D109" s="180"/>
      <c r="E109" s="180"/>
      <c r="F109" s="180"/>
      <c r="G109" s="180"/>
      <c r="H109" s="168">
        <v>10000</v>
      </c>
      <c r="I109" s="171"/>
      <c r="J109" s="171"/>
      <c r="K109" s="170"/>
      <c r="L109" s="449"/>
      <c r="M109" s="450"/>
    </row>
    <row r="110" spans="1:14" ht="15.75" hidden="1" customHeight="1">
      <c r="A110" s="355"/>
      <c r="B110" s="83"/>
      <c r="C110" s="355"/>
      <c r="D110" s="180"/>
      <c r="E110" s="180"/>
      <c r="F110" s="180"/>
      <c r="G110" s="180"/>
      <c r="H110" s="131"/>
      <c r="I110" s="131"/>
      <c r="J110" s="131"/>
      <c r="K110" s="137"/>
      <c r="L110" s="435"/>
      <c r="M110" s="436"/>
    </row>
    <row r="111" spans="1:14" ht="15.75" hidden="1" customHeight="1">
      <c r="A111" s="355"/>
      <c r="B111" s="83"/>
      <c r="C111" s="355"/>
      <c r="D111" s="180"/>
      <c r="E111" s="180"/>
      <c r="F111" s="180"/>
      <c r="G111" s="180"/>
      <c r="H111" s="131"/>
      <c r="I111" s="131"/>
      <c r="J111" s="135"/>
      <c r="K111" s="137"/>
      <c r="L111" s="435"/>
      <c r="M111" s="436"/>
    </row>
    <row r="112" spans="1:14" ht="15.75" hidden="1" customHeight="1">
      <c r="A112" s="355"/>
      <c r="B112" s="83"/>
      <c r="C112" s="355"/>
      <c r="D112" s="180"/>
      <c r="E112" s="180"/>
      <c r="F112" s="180"/>
      <c r="G112" s="180"/>
      <c r="H112" s="135"/>
      <c r="I112" s="135"/>
      <c r="J112" s="135"/>
      <c r="K112" s="137"/>
      <c r="L112" s="362"/>
      <c r="M112" s="367"/>
    </row>
    <row r="113" spans="1:13">
      <c r="A113" s="355"/>
      <c r="B113" s="83"/>
      <c r="C113" s="355"/>
      <c r="D113" s="180"/>
      <c r="E113" s="180"/>
      <c r="F113" s="180"/>
      <c r="G113" s="180"/>
      <c r="H113" s="135"/>
      <c r="I113" s="131"/>
      <c r="J113" s="83"/>
      <c r="K113" s="147"/>
      <c r="L113" s="362"/>
      <c r="M113" s="367"/>
    </row>
    <row r="114" spans="1:13">
      <c r="A114" s="355"/>
      <c r="B114" s="83"/>
      <c r="C114" s="355"/>
      <c r="D114" s="180"/>
      <c r="E114" s="180"/>
      <c r="F114" s="180"/>
      <c r="G114" s="180"/>
      <c r="H114" s="135"/>
      <c r="I114" s="131"/>
      <c r="J114" s="83"/>
      <c r="K114" s="147"/>
      <c r="L114" s="362"/>
      <c r="M114" s="367"/>
    </row>
    <row r="115" spans="1:13">
      <c r="A115" s="355"/>
      <c r="B115" s="83"/>
      <c r="C115" s="355"/>
      <c r="D115" s="180"/>
      <c r="E115" s="180"/>
      <c r="F115" s="180"/>
      <c r="G115" s="180"/>
      <c r="H115" s="135"/>
      <c r="I115" s="131"/>
      <c r="J115" s="83"/>
      <c r="K115" s="147"/>
      <c r="L115" s="362"/>
      <c r="M115" s="367"/>
    </row>
    <row r="116" spans="1:13">
      <c r="A116" s="355"/>
      <c r="B116" s="83"/>
      <c r="C116" s="355"/>
      <c r="D116" s="180"/>
      <c r="E116" s="180"/>
      <c r="F116" s="180"/>
      <c r="G116" s="180"/>
      <c r="H116" s="135"/>
      <c r="I116" s="131"/>
      <c r="J116" s="83"/>
      <c r="K116" s="147"/>
      <c r="L116" s="362"/>
      <c r="M116" s="367"/>
    </row>
    <row r="117" spans="1:13">
      <c r="A117" s="355"/>
      <c r="B117" s="83"/>
      <c r="C117" s="355"/>
      <c r="D117" s="180"/>
      <c r="E117" s="180"/>
      <c r="F117" s="180"/>
      <c r="G117" s="180"/>
      <c r="H117" s="135"/>
      <c r="I117" s="131"/>
      <c r="J117" s="83"/>
      <c r="K117" s="147"/>
      <c r="L117" s="362"/>
      <c r="M117" s="367"/>
    </row>
    <row r="118" spans="1:13">
      <c r="A118" s="355"/>
      <c r="B118" s="83"/>
      <c r="C118" s="355"/>
      <c r="D118" s="180"/>
      <c r="E118" s="180"/>
      <c r="F118" s="180"/>
      <c r="G118" s="180"/>
      <c r="H118" s="135"/>
      <c r="I118" s="83"/>
      <c r="J118" s="83"/>
      <c r="K118" s="147"/>
      <c r="L118" s="435"/>
      <c r="M118" s="436"/>
    </row>
    <row r="119" spans="1:13" ht="19.5" thickBot="1">
      <c r="A119" s="405"/>
      <c r="B119" s="83"/>
      <c r="C119" s="405"/>
      <c r="D119" s="182"/>
      <c r="E119" s="182"/>
      <c r="F119" s="182"/>
      <c r="G119" s="182"/>
      <c r="H119" s="194"/>
      <c r="I119" s="90"/>
      <c r="J119" s="90"/>
      <c r="K119" s="150"/>
      <c r="L119" s="372"/>
      <c r="M119" s="373"/>
    </row>
    <row r="120" spans="1:13" ht="37.5">
      <c r="A120" s="353" t="s">
        <v>75</v>
      </c>
      <c r="B120" s="210" t="s">
        <v>138</v>
      </c>
      <c r="C120" s="452" t="s">
        <v>86</v>
      </c>
      <c r="D120" s="455" t="s">
        <v>129</v>
      </c>
      <c r="E120" s="430" t="s">
        <v>129</v>
      </c>
      <c r="F120" s="425" t="s">
        <v>129</v>
      </c>
      <c r="G120" s="377" t="s">
        <v>129</v>
      </c>
      <c r="H120" s="132">
        <v>100000</v>
      </c>
      <c r="I120" s="132">
        <v>2000000</v>
      </c>
      <c r="J120" s="132">
        <v>1000000</v>
      </c>
      <c r="K120" s="129">
        <v>500000</v>
      </c>
      <c r="L120" s="400">
        <v>300000</v>
      </c>
      <c r="M120" s="401"/>
    </row>
    <row r="121" spans="1:13">
      <c r="A121" s="354"/>
      <c r="B121" s="141" t="s">
        <v>77</v>
      </c>
      <c r="C121" s="453"/>
      <c r="D121" s="456"/>
      <c r="E121" s="431"/>
      <c r="F121" s="426"/>
      <c r="G121" s="378"/>
      <c r="H121" s="132"/>
      <c r="I121" s="132">
        <v>2000000</v>
      </c>
      <c r="J121" s="132"/>
      <c r="K121" s="129"/>
      <c r="L121" s="432"/>
      <c r="M121" s="433"/>
    </row>
    <row r="122" spans="1:13">
      <c r="A122" s="354"/>
      <c r="B122" s="141" t="s">
        <v>78</v>
      </c>
      <c r="C122" s="453"/>
      <c r="D122" s="456"/>
      <c r="E122" s="431"/>
      <c r="F122" s="426"/>
      <c r="G122" s="378"/>
      <c r="H122" s="132"/>
      <c r="I122" s="132"/>
      <c r="J122" s="132"/>
      <c r="K122" s="129"/>
      <c r="L122" s="432"/>
      <c r="M122" s="433"/>
    </row>
    <row r="123" spans="1:13" ht="37.5">
      <c r="A123" s="354"/>
      <c r="B123" s="141" t="s">
        <v>79</v>
      </c>
      <c r="C123" s="453"/>
      <c r="D123" s="456"/>
      <c r="E123" s="431"/>
      <c r="F123" s="426"/>
      <c r="G123" s="378"/>
      <c r="H123" s="132"/>
      <c r="I123" s="132"/>
      <c r="J123" s="132"/>
      <c r="K123" s="129"/>
      <c r="L123" s="432"/>
      <c r="M123" s="433"/>
    </row>
    <row r="124" spans="1:13">
      <c r="A124" s="354"/>
      <c r="B124" s="141" t="s">
        <v>80</v>
      </c>
      <c r="C124" s="453"/>
      <c r="D124" s="456"/>
      <c r="E124" s="431"/>
      <c r="F124" s="426"/>
      <c r="G124" s="378"/>
      <c r="H124" s="132"/>
      <c r="I124" s="132"/>
      <c r="J124" s="132"/>
      <c r="K124" s="129"/>
      <c r="L124" s="432"/>
      <c r="M124" s="433"/>
    </row>
    <row r="125" spans="1:13">
      <c r="A125" s="354"/>
      <c r="B125" s="141" t="s">
        <v>81</v>
      </c>
      <c r="C125" s="453"/>
      <c r="D125" s="456"/>
      <c r="E125" s="431"/>
      <c r="F125" s="426"/>
      <c r="G125" s="378"/>
      <c r="H125" s="132"/>
      <c r="I125" s="133"/>
      <c r="J125" s="132">
        <v>800000</v>
      </c>
      <c r="K125" s="129"/>
      <c r="L125" s="432"/>
      <c r="M125" s="433"/>
    </row>
    <row r="126" spans="1:13" ht="37.5">
      <c r="A126" s="354"/>
      <c r="B126" s="141" t="s">
        <v>82</v>
      </c>
      <c r="C126" s="453"/>
      <c r="D126" s="456"/>
      <c r="E126" s="431"/>
      <c r="F126" s="426"/>
      <c r="G126" s="378"/>
      <c r="H126" s="132">
        <v>100000</v>
      </c>
      <c r="I126" s="174"/>
      <c r="J126" s="132"/>
      <c r="K126" s="129">
        <v>200000</v>
      </c>
      <c r="L126" s="432"/>
      <c r="M126" s="433"/>
    </row>
    <row r="127" spans="1:13">
      <c r="A127" s="354"/>
      <c r="B127" s="141" t="s">
        <v>83</v>
      </c>
      <c r="C127" s="453"/>
      <c r="D127" s="456"/>
      <c r="E127" s="431"/>
      <c r="F127" s="426"/>
      <c r="G127" s="378"/>
      <c r="H127" s="101"/>
      <c r="I127" s="174"/>
      <c r="J127" s="132">
        <v>200000</v>
      </c>
      <c r="K127" s="129"/>
      <c r="L127" s="432"/>
      <c r="M127" s="433"/>
    </row>
    <row r="128" spans="1:13" ht="37.5">
      <c r="A128" s="354"/>
      <c r="B128" s="141" t="s">
        <v>84</v>
      </c>
      <c r="C128" s="453"/>
      <c r="D128" s="456"/>
      <c r="E128" s="431"/>
      <c r="F128" s="426"/>
      <c r="G128" s="378"/>
      <c r="H128" s="101"/>
      <c r="I128" s="174"/>
      <c r="J128" s="132"/>
      <c r="K128" s="129"/>
      <c r="L128" s="432"/>
      <c r="M128" s="433"/>
    </row>
    <row r="129" spans="1:13">
      <c r="A129" s="354"/>
      <c r="B129" s="141" t="s">
        <v>85</v>
      </c>
      <c r="C129" s="453"/>
      <c r="D129" s="456"/>
      <c r="E129" s="431"/>
      <c r="F129" s="426"/>
      <c r="G129" s="378"/>
      <c r="H129" s="132"/>
      <c r="I129" s="174"/>
      <c r="J129" s="132"/>
      <c r="K129" s="129">
        <v>300000</v>
      </c>
      <c r="L129" s="432"/>
      <c r="M129" s="433"/>
    </row>
    <row r="130" spans="1:13" ht="19.5" thickBot="1">
      <c r="A130" s="451"/>
      <c r="B130" s="176"/>
      <c r="C130" s="454"/>
      <c r="D130" s="457"/>
      <c r="E130" s="437"/>
      <c r="F130" s="427"/>
      <c r="G130" s="379"/>
      <c r="H130" s="178"/>
      <c r="I130" s="178"/>
      <c r="J130" s="178"/>
      <c r="K130" s="179"/>
      <c r="L130" s="449">
        <v>300000</v>
      </c>
      <c r="M130" s="450"/>
    </row>
    <row r="131" spans="1:13" ht="56.25">
      <c r="A131" s="404" t="s">
        <v>87</v>
      </c>
      <c r="B131" s="127" t="s">
        <v>88</v>
      </c>
      <c r="C131" s="404" t="s">
        <v>95</v>
      </c>
      <c r="D131" s="464" t="s">
        <v>129</v>
      </c>
      <c r="E131" s="430" t="s">
        <v>129</v>
      </c>
      <c r="F131" s="430" t="s">
        <v>129</v>
      </c>
      <c r="G131" s="430" t="s">
        <v>129</v>
      </c>
      <c r="H131" s="132">
        <f>H133+H136+H137+H138+H140</f>
        <v>42000</v>
      </c>
      <c r="I131" s="132">
        <f>I133+I135+I136+I137+I138+I139+I140</f>
        <v>117000</v>
      </c>
      <c r="J131" s="132">
        <v>117000</v>
      </c>
      <c r="K131" s="129">
        <v>117000</v>
      </c>
      <c r="L131" s="400">
        <v>117000</v>
      </c>
      <c r="M131" s="401"/>
    </row>
    <row r="132" spans="1:13">
      <c r="A132" s="355"/>
      <c r="B132" s="127"/>
      <c r="C132" s="355"/>
      <c r="D132" s="465"/>
      <c r="E132" s="431"/>
      <c r="F132" s="431"/>
      <c r="G132" s="431"/>
      <c r="H132" s="132"/>
      <c r="I132" s="132"/>
      <c r="J132" s="132"/>
      <c r="K132" s="129"/>
      <c r="L132" s="181"/>
      <c r="M132" s="132"/>
    </row>
    <row r="133" spans="1:13" ht="56.25">
      <c r="A133" s="355"/>
      <c r="B133" s="127" t="s">
        <v>89</v>
      </c>
      <c r="C133" s="355"/>
      <c r="D133" s="465"/>
      <c r="E133" s="431"/>
      <c r="F133" s="431"/>
      <c r="G133" s="431"/>
      <c r="H133" s="132">
        <v>6000</v>
      </c>
      <c r="I133" s="132">
        <v>0</v>
      </c>
      <c r="J133" s="132">
        <v>6000</v>
      </c>
      <c r="K133" s="129">
        <v>0</v>
      </c>
      <c r="L133" s="432">
        <v>6000</v>
      </c>
      <c r="M133" s="433"/>
    </row>
    <row r="134" spans="1:13">
      <c r="A134" s="355"/>
      <c r="B134" s="127"/>
      <c r="C134" s="355"/>
      <c r="D134" s="465"/>
      <c r="E134" s="431"/>
      <c r="F134" s="431"/>
      <c r="G134" s="431"/>
      <c r="H134" s="132"/>
      <c r="I134" s="132"/>
      <c r="J134" s="132"/>
      <c r="K134" s="129"/>
      <c r="L134" s="432"/>
      <c r="M134" s="433"/>
    </row>
    <row r="135" spans="1:13" ht="56.25">
      <c r="A135" s="355"/>
      <c r="B135" s="127" t="s">
        <v>90</v>
      </c>
      <c r="C135" s="355"/>
      <c r="D135" s="465"/>
      <c r="E135" s="431"/>
      <c r="F135" s="431"/>
      <c r="G135" s="431"/>
      <c r="H135" s="132">
        <v>0</v>
      </c>
      <c r="I135" s="132">
        <v>6000</v>
      </c>
      <c r="J135" s="132">
        <v>0</v>
      </c>
      <c r="K135" s="129">
        <v>6000</v>
      </c>
      <c r="L135" s="432">
        <v>0</v>
      </c>
      <c r="M135" s="433"/>
    </row>
    <row r="136" spans="1:13" ht="75">
      <c r="A136" s="355"/>
      <c r="B136" s="127" t="s">
        <v>127</v>
      </c>
      <c r="C136" s="355"/>
      <c r="D136" s="465"/>
      <c r="E136" s="431"/>
      <c r="F136" s="431"/>
      <c r="G136" s="431"/>
      <c r="H136" s="132">
        <v>3000</v>
      </c>
      <c r="I136" s="132">
        <v>3000</v>
      </c>
      <c r="J136" s="132">
        <v>3000</v>
      </c>
      <c r="K136" s="129">
        <v>3000</v>
      </c>
      <c r="L136" s="432">
        <v>3000</v>
      </c>
      <c r="M136" s="433"/>
    </row>
    <row r="137" spans="1:13" ht="75">
      <c r="A137" s="355"/>
      <c r="B137" s="127" t="s">
        <v>91</v>
      </c>
      <c r="C137" s="355"/>
      <c r="D137" s="465"/>
      <c r="E137" s="431"/>
      <c r="F137" s="431"/>
      <c r="G137" s="431"/>
      <c r="H137" s="133">
        <v>15000</v>
      </c>
      <c r="I137" s="133">
        <v>15000</v>
      </c>
      <c r="J137" s="133">
        <v>15000</v>
      </c>
      <c r="K137" s="134">
        <v>15000</v>
      </c>
      <c r="L137" s="402">
        <v>15000</v>
      </c>
      <c r="M137" s="403"/>
    </row>
    <row r="138" spans="1:13" ht="75">
      <c r="A138" s="355"/>
      <c r="B138" s="127" t="s">
        <v>92</v>
      </c>
      <c r="C138" s="355"/>
      <c r="D138" s="465"/>
      <c r="E138" s="431"/>
      <c r="F138" s="431"/>
      <c r="G138" s="431"/>
      <c r="H138" s="133">
        <v>8000</v>
      </c>
      <c r="I138" s="133">
        <v>8000</v>
      </c>
      <c r="J138" s="133">
        <v>8000</v>
      </c>
      <c r="K138" s="134">
        <v>8000</v>
      </c>
      <c r="L138" s="402">
        <v>8000</v>
      </c>
      <c r="M138" s="403"/>
    </row>
    <row r="139" spans="1:13" ht="112.5">
      <c r="A139" s="355"/>
      <c r="B139" s="127" t="s">
        <v>93</v>
      </c>
      <c r="C139" s="355"/>
      <c r="D139" s="465"/>
      <c r="E139" s="431"/>
      <c r="F139" s="431"/>
      <c r="G139" s="431"/>
      <c r="H139" s="133">
        <v>0</v>
      </c>
      <c r="I139" s="133">
        <v>75000</v>
      </c>
      <c r="J139" s="133">
        <v>75000</v>
      </c>
      <c r="K139" s="134">
        <v>75000</v>
      </c>
      <c r="L139" s="402">
        <v>75000</v>
      </c>
      <c r="M139" s="403"/>
    </row>
    <row r="140" spans="1:13" ht="113.25" thickBot="1">
      <c r="A140" s="355"/>
      <c r="B140" s="127" t="s">
        <v>94</v>
      </c>
      <c r="C140" s="405"/>
      <c r="D140" s="466"/>
      <c r="E140" s="437"/>
      <c r="F140" s="437"/>
      <c r="G140" s="437"/>
      <c r="H140" s="133">
        <v>10000</v>
      </c>
      <c r="I140" s="133">
        <v>10000</v>
      </c>
      <c r="J140" s="133">
        <v>10000</v>
      </c>
      <c r="K140" s="134">
        <v>10000</v>
      </c>
      <c r="L140" s="402">
        <v>10000</v>
      </c>
      <c r="M140" s="403"/>
    </row>
    <row r="141" spans="1:13" s="192" customFormat="1" ht="225.75" thickBot="1">
      <c r="A141" s="183" t="s">
        <v>96</v>
      </c>
      <c r="B141" s="184" t="s">
        <v>97</v>
      </c>
      <c r="C141" s="185" t="s">
        <v>98</v>
      </c>
      <c r="D141" s="186" t="s">
        <v>129</v>
      </c>
      <c r="E141" s="187" t="s">
        <v>129</v>
      </c>
      <c r="F141" s="187" t="s">
        <v>129</v>
      </c>
      <c r="G141" s="191" t="s">
        <v>129</v>
      </c>
      <c r="H141" s="189">
        <v>45000</v>
      </c>
      <c r="I141" s="189">
        <v>45000</v>
      </c>
      <c r="J141" s="189">
        <v>45000</v>
      </c>
      <c r="K141" s="190"/>
      <c r="L141" s="459"/>
      <c r="M141" s="460"/>
    </row>
    <row r="142" spans="1:13" ht="225.75" thickBot="1">
      <c r="A142" s="153" t="s">
        <v>99</v>
      </c>
      <c r="B142" s="152" t="s">
        <v>100</v>
      </c>
      <c r="C142" s="177" t="s">
        <v>98</v>
      </c>
      <c r="D142" s="152" t="s">
        <v>129</v>
      </c>
      <c r="E142" s="194" t="s">
        <v>129</v>
      </c>
      <c r="F142" s="194" t="s">
        <v>129</v>
      </c>
      <c r="G142" s="194" t="s">
        <v>129</v>
      </c>
      <c r="H142" s="194">
        <v>7340044.21</v>
      </c>
      <c r="I142" s="194">
        <v>8098887.8200000003</v>
      </c>
      <c r="J142" s="194">
        <v>9438455.5999999996</v>
      </c>
      <c r="K142" s="193">
        <v>9438455.5999999996</v>
      </c>
      <c r="L142" s="461">
        <v>9438455.5999999996</v>
      </c>
      <c r="M142" s="462"/>
    </row>
    <row r="143" spans="1:13">
      <c r="A143" s="463"/>
      <c r="B143" s="463"/>
      <c r="C143" s="463"/>
      <c r="D143" s="463"/>
      <c r="E143" s="463"/>
      <c r="F143" s="463"/>
      <c r="G143" s="463"/>
      <c r="H143" s="463"/>
      <c r="I143" s="463"/>
      <c r="J143" s="463"/>
      <c r="K143" s="463"/>
      <c r="L143" s="370"/>
      <c r="M143" s="195"/>
    </row>
    <row r="144" spans="1:13">
      <c r="A144" s="195"/>
      <c r="B144" s="195"/>
      <c r="C144" s="195"/>
      <c r="D144" s="195"/>
      <c r="E144" s="195"/>
      <c r="F144" s="195"/>
      <c r="G144" s="195"/>
      <c r="H144" s="195"/>
      <c r="I144" s="195"/>
      <c r="J144" s="195"/>
      <c r="K144" s="195"/>
      <c r="L144" s="195"/>
      <c r="M144" s="195"/>
    </row>
  </sheetData>
  <mergeCells count="196">
    <mergeCell ref="A120:A130"/>
    <mergeCell ref="C120:C130"/>
    <mergeCell ref="D120:D130"/>
    <mergeCell ref="E120:E130"/>
    <mergeCell ref="F120:F130"/>
    <mergeCell ref="L129:M129"/>
    <mergeCell ref="L130:M130"/>
    <mergeCell ref="A131:A140"/>
    <mergeCell ref="C131:C140"/>
    <mergeCell ref="D131:D140"/>
    <mergeCell ref="E131:E140"/>
    <mergeCell ref="F131:F140"/>
    <mergeCell ref="G131:G140"/>
    <mergeCell ref="L140:M140"/>
    <mergeCell ref="L141:M141"/>
    <mergeCell ref="L142:M142"/>
    <mergeCell ref="A143:L143"/>
    <mergeCell ref="L134:M134"/>
    <mergeCell ref="L135:M135"/>
    <mergeCell ref="L136:M136"/>
    <mergeCell ref="L137:M137"/>
    <mergeCell ref="L138:M138"/>
    <mergeCell ref="L139:M139"/>
    <mergeCell ref="L131:M131"/>
    <mergeCell ref="L133:M133"/>
    <mergeCell ref="G120:G130"/>
    <mergeCell ref="L120:M120"/>
    <mergeCell ref="L121:M121"/>
    <mergeCell ref="L122:M122"/>
    <mergeCell ref="L123:M123"/>
    <mergeCell ref="L124:M124"/>
    <mergeCell ref="L125:M125"/>
    <mergeCell ref="L126:M126"/>
    <mergeCell ref="L127:M127"/>
    <mergeCell ref="L128:M128"/>
    <mergeCell ref="L109:M109"/>
    <mergeCell ref="L110:M110"/>
    <mergeCell ref="L111:M111"/>
    <mergeCell ref="L112:M112"/>
    <mergeCell ref="L113:M113"/>
    <mergeCell ref="L114:M114"/>
    <mergeCell ref="L101:M101"/>
    <mergeCell ref="A102:A119"/>
    <mergeCell ref="C102:C119"/>
    <mergeCell ref="L102:M102"/>
    <mergeCell ref="L103:M103"/>
    <mergeCell ref="L104:M104"/>
    <mergeCell ref="L105:M105"/>
    <mergeCell ref="L106:M106"/>
    <mergeCell ref="L107:M107"/>
    <mergeCell ref="L108:M108"/>
    <mergeCell ref="L115:M115"/>
    <mergeCell ref="L116:M116"/>
    <mergeCell ref="L117:M117"/>
    <mergeCell ref="L118:M118"/>
    <mergeCell ref="L119:M119"/>
    <mergeCell ref="L84:M89"/>
    <mergeCell ref="L97:M97"/>
    <mergeCell ref="A98:A100"/>
    <mergeCell ref="L98:M98"/>
    <mergeCell ref="L99:M99"/>
    <mergeCell ref="L100:M100"/>
    <mergeCell ref="A84:A96"/>
    <mergeCell ref="C84:C96"/>
    <mergeCell ref="D84:D96"/>
    <mergeCell ref="E84:E96"/>
    <mergeCell ref="F84:F96"/>
    <mergeCell ref="G84:G96"/>
    <mergeCell ref="J63:J68"/>
    <mergeCell ref="K63:K68"/>
    <mergeCell ref="L63:M68"/>
    <mergeCell ref="A69:A83"/>
    <mergeCell ref="C69:C83"/>
    <mergeCell ref="D69:D83"/>
    <mergeCell ref="E69:E83"/>
    <mergeCell ref="F69:F83"/>
    <mergeCell ref="L78:M78"/>
    <mergeCell ref="L79:M79"/>
    <mergeCell ref="L80:M80"/>
    <mergeCell ref="L81:M81"/>
    <mergeCell ref="L82:M82"/>
    <mergeCell ref="L83:M83"/>
    <mergeCell ref="G69:G83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A63:A68"/>
    <mergeCell ref="B63:B68"/>
    <mergeCell ref="C63:C68"/>
    <mergeCell ref="D63:D68"/>
    <mergeCell ref="E63:E68"/>
    <mergeCell ref="F63:F68"/>
    <mergeCell ref="G63:G68"/>
    <mergeCell ref="H63:H68"/>
    <mergeCell ref="I63:I68"/>
    <mergeCell ref="K48:K52"/>
    <mergeCell ref="L48:M48"/>
    <mergeCell ref="A53:A62"/>
    <mergeCell ref="B53:B62"/>
    <mergeCell ref="C53:C62"/>
    <mergeCell ref="D53:D62"/>
    <mergeCell ref="E53:E62"/>
    <mergeCell ref="F53:F62"/>
    <mergeCell ref="G53:G62"/>
    <mergeCell ref="I53:I62"/>
    <mergeCell ref="J53:J62"/>
    <mergeCell ref="K53:K62"/>
    <mergeCell ref="L53:M55"/>
    <mergeCell ref="J28:J31"/>
    <mergeCell ref="K28:K31"/>
    <mergeCell ref="L28:M31"/>
    <mergeCell ref="L32:M32"/>
    <mergeCell ref="L47:M47"/>
    <mergeCell ref="A48:A52"/>
    <mergeCell ref="B48:B52"/>
    <mergeCell ref="C48:C52"/>
    <mergeCell ref="D48:D52"/>
    <mergeCell ref="E48:E52"/>
    <mergeCell ref="F48:F52"/>
    <mergeCell ref="G48:G52"/>
    <mergeCell ref="H48:H52"/>
    <mergeCell ref="I48:I52"/>
    <mergeCell ref="A40:A47"/>
    <mergeCell ref="B40:B47"/>
    <mergeCell ref="C40:C47"/>
    <mergeCell ref="L40:M40"/>
    <mergeCell ref="L41:M41"/>
    <mergeCell ref="L42:M42"/>
    <mergeCell ref="L43:M43"/>
    <mergeCell ref="L44:M44"/>
    <mergeCell ref="L45:M45"/>
    <mergeCell ref="L46:M46"/>
    <mergeCell ref="D22:G22"/>
    <mergeCell ref="H22:M22"/>
    <mergeCell ref="A33:A39"/>
    <mergeCell ref="B33:B39"/>
    <mergeCell ref="C33:C39"/>
    <mergeCell ref="D33:D39"/>
    <mergeCell ref="E33:E39"/>
    <mergeCell ref="F33:F39"/>
    <mergeCell ref="L27:M27"/>
    <mergeCell ref="A28:A31"/>
    <mergeCell ref="B28:B31"/>
    <mergeCell ref="C28:C31"/>
    <mergeCell ref="D28:D31"/>
    <mergeCell ref="E28:E31"/>
    <mergeCell ref="F28:F31"/>
    <mergeCell ref="G28:G31"/>
    <mergeCell ref="H28:H31"/>
    <mergeCell ref="I28:I31"/>
    <mergeCell ref="G33:G39"/>
    <mergeCell ref="H33:H39"/>
    <mergeCell ref="I33:I39"/>
    <mergeCell ref="J33:J39"/>
    <mergeCell ref="K33:K39"/>
    <mergeCell ref="L33:M39"/>
    <mergeCell ref="D19:G19"/>
    <mergeCell ref="H19:M19"/>
    <mergeCell ref="A7:M7"/>
    <mergeCell ref="A8:M8"/>
    <mergeCell ref="A11:M11"/>
    <mergeCell ref="A13:A26"/>
    <mergeCell ref="B13:B23"/>
    <mergeCell ref="C13:C23"/>
    <mergeCell ref="D13:G13"/>
    <mergeCell ref="H13:M17"/>
    <mergeCell ref="D14:G14"/>
    <mergeCell ref="D15:G15"/>
    <mergeCell ref="D23:D26"/>
    <mergeCell ref="E23:E26"/>
    <mergeCell ref="F23:F26"/>
    <mergeCell ref="G23:G26"/>
    <mergeCell ref="L23:M23"/>
    <mergeCell ref="L24:M24"/>
    <mergeCell ref="L25:M25"/>
    <mergeCell ref="L26:M26"/>
    <mergeCell ref="D20:G20"/>
    <mergeCell ref="H20:M20"/>
    <mergeCell ref="D21:G21"/>
    <mergeCell ref="H21:M21"/>
    <mergeCell ref="A1:M1"/>
    <mergeCell ref="A2:M2"/>
    <mergeCell ref="A3:M3"/>
    <mergeCell ref="A4:M4"/>
    <mergeCell ref="A5:M5"/>
    <mergeCell ref="A6:M6"/>
    <mergeCell ref="D16:G16"/>
    <mergeCell ref="D17:G17"/>
    <mergeCell ref="D18:G18"/>
    <mergeCell ref="H18:M18"/>
  </mergeCells>
  <pageMargins left="0.70866141732283472" right="0.70866141732283472" top="0.74803149606299213" bottom="0.74803149606299213" header="0.31496062992125984" footer="0.31496062992125984"/>
  <pageSetup paperSize="9" scale="53" orientation="landscape" verticalDpi="0" r:id="rId1"/>
  <rowBreaks count="1" manualBreakCount="1">
    <brk id="135" max="12" man="1"/>
  </rowBreaks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последнее</vt:lpstr>
      <vt:lpstr>Лист1!Область_печати</vt:lpstr>
      <vt:lpstr>последнее!Область_печати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Россия</dc:creator>
  <cp:lastModifiedBy>Россия</cp:lastModifiedBy>
  <cp:lastPrinted>2014-12-02T11:10:52Z</cp:lastPrinted>
  <dcterms:created xsi:type="dcterms:W3CDTF">2014-11-24T07:06:32Z</dcterms:created>
  <dcterms:modified xsi:type="dcterms:W3CDTF">2014-12-02T11:12:02Z</dcterms:modified>
</cp:coreProperties>
</file>