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5255" windowHeight="6150" activeTab="1"/>
  </bookViews>
  <sheets>
    <sheet name="Лист3" sheetId="3" r:id="rId1"/>
    <sheet name="Лист4" sheetId="4" r:id="rId2"/>
  </sheets>
  <definedNames>
    <definedName name="_xlnm.Print_Area" localSheetId="0">Лист3!$A$1:$J$38</definedName>
  </definedNames>
  <calcPr calcId="124519"/>
</workbook>
</file>

<file path=xl/calcChain.xml><?xml version="1.0" encoding="utf-8"?>
<calcChain xmlns="http://schemas.openxmlformats.org/spreadsheetml/2006/main">
  <c r="E31" i="4"/>
  <c r="D31"/>
  <c r="I20" i="3"/>
  <c r="I26"/>
  <c r="I21"/>
  <c r="E13" i="4"/>
  <c r="D13"/>
  <c r="E11"/>
  <c r="E10" s="1"/>
  <c r="D11"/>
  <c r="E24"/>
  <c r="D24"/>
  <c r="E17"/>
  <c r="D17"/>
  <c r="I35" i="3"/>
  <c r="J35"/>
  <c r="I32"/>
  <c r="I33"/>
  <c r="J27"/>
  <c r="J26" s="1"/>
  <c r="J22"/>
  <c r="J23"/>
  <c r="J24"/>
  <c r="H21"/>
  <c r="J21" s="1"/>
  <c r="H26"/>
  <c r="H35"/>
  <c r="D10" i="4" l="1"/>
  <c r="H20" i="3"/>
  <c r="K26"/>
  <c r="J20"/>
</calcChain>
</file>

<file path=xl/sharedStrings.xml><?xml version="1.0" encoding="utf-8"?>
<sst xmlns="http://schemas.openxmlformats.org/spreadsheetml/2006/main" count="168" uniqueCount="89">
  <si>
    <t>Отчет</t>
  </si>
  <si>
    <t xml:space="preserve">об использовании бюджетных ассигнований бюджета Курского района Курской области </t>
  </si>
  <si>
    <t>на реализацию  муниципальной  программы</t>
  </si>
  <si>
    <t xml:space="preserve">    Статус     </t>
  </si>
  <si>
    <t>ГРБС</t>
  </si>
  <si>
    <t>Рз Пр</t>
  </si>
  <si>
    <t>ЦСР</t>
  </si>
  <si>
    <t>ВР</t>
  </si>
  <si>
    <t>Подпрограмма 2</t>
  </si>
  <si>
    <t>Подпрограмма 3</t>
  </si>
  <si>
    <t>кассовое исполнение</t>
  </si>
  <si>
    <t>007</t>
  </si>
  <si>
    <t>300</t>
  </si>
  <si>
    <t>600</t>
  </si>
  <si>
    <t>Информация</t>
  </si>
  <si>
    <t>о расходах  бюджета Курского района Курской области , федерального бюджета, областного бюджета,</t>
  </si>
  <si>
    <t>местных бюджетов поселений  и внебюджетных источников на</t>
  </si>
  <si>
    <t>реализацию целей муниципальной  программы</t>
  </si>
  <si>
    <t xml:space="preserve">                                                                                                                                      (тыс. руб.)</t>
  </si>
  <si>
    <t xml:space="preserve">всего              </t>
  </si>
  <si>
    <t>бюджет  Курского района Курской области</t>
  </si>
  <si>
    <t>федеральный бюджет</t>
  </si>
  <si>
    <t xml:space="preserve">областной бюджет   </t>
  </si>
  <si>
    <t xml:space="preserve">местные бюджеты    поселений </t>
  </si>
  <si>
    <t xml:space="preserve">внебюджетные       </t>
  </si>
  <si>
    <t xml:space="preserve">источники          </t>
  </si>
  <si>
    <t xml:space="preserve"> Наименование муниципальной программы,  подпрограммы муниципальной программы, ведомственной целевой программы, основного мероприятия</t>
  </si>
  <si>
    <t xml:space="preserve">     Источники  ресурсного обеспнчения</t>
  </si>
  <si>
    <t xml:space="preserve"> Оценка  расходов</t>
  </si>
  <si>
    <t>Фактические расходы</t>
  </si>
  <si>
    <t>«Повышение эффективности работы с молодежью, организация отдыха и оздоровления детей, молодежи, развитие физической культуры  и спорта в Курском районе  Курской области  на 2015 – 2019 годы»</t>
  </si>
  <si>
    <r>
      <t>«</t>
    </r>
    <r>
      <rPr>
        <b/>
        <sz val="10"/>
        <color rgb="FF000000"/>
        <rFont val="Times New Roman"/>
        <family val="1"/>
        <charset val="204"/>
      </rPr>
      <t>Повышение эффективности реализации молодежной политики</t>
    </r>
    <r>
      <rPr>
        <b/>
        <sz val="10"/>
        <color theme="1"/>
        <rFont val="Times New Roman"/>
        <family val="1"/>
        <charset val="204"/>
      </rPr>
      <t>»</t>
    </r>
  </si>
  <si>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</si>
  <si>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</si>
  <si>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</si>
  <si>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Код бюджетной классификации</t>
  </si>
  <si>
    <t>Расходы  (тыс. рублей), годы</t>
  </si>
  <si>
    <t>Муниципальная программа Курского района курской области</t>
  </si>
  <si>
    <r>
      <t>«</t>
    </r>
    <r>
      <rPr>
        <sz val="10"/>
        <color rgb="FF000000"/>
        <rFont val="Times New Roman"/>
        <family val="1"/>
        <charset val="204"/>
      </rPr>
      <t>Повышение эффективности работы с молодежью, организация отдыха и оздоровления детей, молодежи, развитие физической культуры  и спорта в Курском районе  Курской области  на 2015 – 2019 годы</t>
    </r>
    <r>
      <rPr>
        <sz val="10"/>
        <color theme="1"/>
        <rFont val="Times New Roman"/>
        <family val="1"/>
        <charset val="204"/>
      </rPr>
      <t>»</t>
    </r>
  </si>
  <si>
    <t>Отдел культуры, по делам молодежи, физкультуры и спорта Администрации Курского района Курской области,                           МБОУ ДО ДЮСШ "Атлет" Курского района Курской области</t>
  </si>
  <si>
    <t>х</t>
  </si>
  <si>
    <t>Отдел культуры, по делам молодежи, физкультуры и спорта Администрации Курского района Курской области</t>
  </si>
  <si>
    <t>Основное  мероприятие 2.1</t>
  </si>
  <si>
    <t xml:space="preserve">Создание условий для инновационной деятельности молодых людей, государственная поддержка талантливой молодежи </t>
  </si>
  <si>
    <t>0707</t>
  </si>
  <si>
    <t>0821414</t>
  </si>
  <si>
    <t>200</t>
  </si>
  <si>
    <t>Основное мероприятие 2.2</t>
  </si>
  <si>
    <t>Создание условий для вовлечения молодежи в активную общественную деятельность и социальную практику, профилактика негативных явлений в молодежной среде</t>
  </si>
  <si>
    <t>Основное мероприятие 2.3</t>
  </si>
  <si>
    <t>Гражданско-патриотическое воспитание и допризывная подготовка молодежи.  Формирование российской идентичности и толерантности в молодежной среде</t>
  </si>
  <si>
    <r>
      <t>«</t>
    </r>
    <r>
      <rPr>
        <b/>
        <sz val="11"/>
        <color rgb="FF000000"/>
        <rFont val="Times New Roman"/>
        <family val="1"/>
        <charset val="204"/>
      </rPr>
      <t>Реализация муниципальной политики в сфере физической культуры и спорта</t>
    </r>
    <r>
      <rPr>
        <sz val="11"/>
        <color theme="1"/>
        <rFont val="Times New Roman"/>
        <family val="1"/>
        <charset val="204"/>
      </rPr>
      <t>»</t>
    </r>
  </si>
  <si>
    <t>Основное мероприятие 3.1</t>
  </si>
  <si>
    <t>Приобретение спортивного инвентаря и спортивной формы для МБОУ ДО  ДЮСШ «Атлет» Курского района Курской области</t>
  </si>
  <si>
    <t>1101</t>
  </si>
  <si>
    <t>0831401</t>
  </si>
  <si>
    <t>Основное мероприятие 3.2</t>
  </si>
  <si>
    <t>Проведение учебно-спортивной работы и соревнований МБОУ  ДО  ДЮСШ «Атлет» Курского района Курской области</t>
  </si>
  <si>
    <t>Основное мероприятие 3.3</t>
  </si>
  <si>
    <t>Предоставление финансовых средств для возмещения нормативных затрат, связанных с оказанием в соответствии с муниципальными заданиями услуг МБОУ ДО ДЮСШ «Атлет» Курского района Курской области</t>
  </si>
  <si>
    <t>Основное мероприятие 3.4</t>
  </si>
  <si>
    <t>Изготовление и размещение информационных материалов</t>
  </si>
  <si>
    <t>0831406</t>
  </si>
  <si>
    <t>1102</t>
  </si>
  <si>
    <t>Основное мероприятие 3.5</t>
  </si>
  <si>
    <r>
      <t>Приобретение</t>
    </r>
    <r>
      <rPr>
        <sz val="14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подарков для встреч Главы Курского района Курской области со спортсменами  района, добившимися значимых спортивных результатов на областных, всероссийских соревнованиях и их тренерами, ветеранами спорта за вклад в развитие физической культуры и спорта в Курском районе Курской области</t>
    </r>
  </si>
  <si>
    <t>0831404</t>
  </si>
  <si>
    <t>Основное мероприятие 3.6</t>
  </si>
  <si>
    <t>Приобретение необходимого спортивного инвентаря, оборудования, спортивной формы для сборных команд  Курского района Курской области</t>
  </si>
  <si>
    <t>0831407</t>
  </si>
  <si>
    <t>Основное мероприятие 3.7</t>
  </si>
  <si>
    <t>Организация и проведение районных физкультурно-массовых мероприятий, спортивных соревнований и  тренировочных мероприятий</t>
  </si>
  <si>
    <t>Основное мероприятие 3.8</t>
  </si>
  <si>
    <t>Направление спортсменов Курского района Курской области для участия в областных и всероссийских соревнованиях, проведения тренировочных мероприятий по подготовке к вышестоящим соревнованиям</t>
  </si>
  <si>
    <t>Подпрограмма 4</t>
  </si>
  <si>
    <t>«Оздоровление и отдых детей»</t>
  </si>
  <si>
    <t>Основное мероприятие 4.1</t>
  </si>
  <si>
    <t>Обеспечение выполнения расходных обязательств  на софинансирование расходных обязательств, связанных с  организацией отдыха детей в каникулярное время</t>
  </si>
  <si>
    <t>001</t>
  </si>
  <si>
    <t>0841458</t>
  </si>
  <si>
    <t>0841354</t>
  </si>
  <si>
    <t>006</t>
  </si>
  <si>
    <t>«Повышение эффективности реализации молодежной политики»</t>
  </si>
  <si>
    <t>«Реализация муниципальной политики в сфере физической культуры и спорта»</t>
  </si>
  <si>
    <t>Таблица 17</t>
  </si>
  <si>
    <t>Таблица 16</t>
  </si>
  <si>
    <t xml:space="preserve"> сводная бюджетная роспись,план на 1 января  2015 года</t>
  </si>
  <si>
    <t xml:space="preserve"> сводная бюджетная роспись на 31.12.2015</t>
  </si>
  <si>
    <t>Отдел культуры, по делам молодежи, физкультуры и спорта Администрации Курского района Курской области;                     Администрация Курского района Курской области; Отдел бухгалтерского учета и отчетности Администрации Курского района Курской области; Управление по делам образования и здравоохранения Администрации Курского района Курской области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</si>
</sst>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4" fontId="0" fillId="0" borderId="0" xfId="0" applyNumberFormat="1"/>
    <xf numFmtId="0" fontId="9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/>
    <xf numFmtId="0" fontId="0" fillId="0" borderId="23" xfId="0" applyFont="1" applyBorder="1"/>
    <xf numFmtId="0" fontId="4" fillId="0" borderId="0" xfId="0" applyFont="1"/>
    <xf numFmtId="0" fontId="5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5" fontId="5" fillId="0" borderId="11" xfId="0" applyNumberFormat="1" applyFont="1" applyBorder="1" applyAlignment="1">
      <alignment horizontal="center" vertical="center" wrapText="1"/>
    </xf>
    <xf numFmtId="165" fontId="5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165" fontId="9" fillId="0" borderId="19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top" wrapText="1"/>
    </xf>
    <xf numFmtId="165" fontId="11" fillId="0" borderId="12" xfId="0" applyNumberFormat="1" applyFont="1" applyBorder="1" applyAlignment="1">
      <alignment horizontal="center" vertical="center" wrapText="1"/>
    </xf>
    <xf numFmtId="165" fontId="11" fillId="0" borderId="16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7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="60" workbookViewId="0">
      <selection activeCell="C39" sqref="C39"/>
    </sheetView>
  </sheetViews>
  <sheetFormatPr defaultRowHeight="15"/>
  <cols>
    <col min="1" max="1" width="28.7109375" customWidth="1"/>
    <col min="2" max="2" width="24" customWidth="1"/>
    <col min="3" max="3" width="22.42578125" customWidth="1"/>
    <col min="4" max="5" width="9.140625" style="17"/>
    <col min="6" max="6" width="10.85546875" style="17" customWidth="1"/>
    <col min="7" max="7" width="8.85546875" style="17" customWidth="1"/>
    <col min="8" max="8" width="17" style="17" customWidth="1"/>
    <col min="9" max="9" width="14.85546875" customWidth="1"/>
    <col min="10" max="10" width="16.7109375" customWidth="1"/>
    <col min="11" max="11" width="14.85546875" bestFit="1" customWidth="1"/>
  </cols>
  <sheetData>
    <row r="1" spans="1:10" ht="32.25" customHeight="1">
      <c r="A1" s="18"/>
      <c r="I1" s="57" t="s">
        <v>85</v>
      </c>
      <c r="J1" s="57"/>
    </row>
    <row r="2" spans="1:10" ht="18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64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42" customHeight="1" thickBot="1">
      <c r="A4" s="61" t="s">
        <v>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22.5" customHeight="1">
      <c r="A5" s="69" t="s">
        <v>32</v>
      </c>
      <c r="B5" s="69" t="s">
        <v>33</v>
      </c>
      <c r="C5" s="69" t="s">
        <v>34</v>
      </c>
      <c r="D5" s="72" t="s">
        <v>35</v>
      </c>
      <c r="E5" s="73"/>
      <c r="F5" s="73"/>
      <c r="G5" s="73"/>
      <c r="H5" s="65" t="s">
        <v>36</v>
      </c>
      <c r="I5" s="66"/>
      <c r="J5" s="67"/>
    </row>
    <row r="6" spans="1:10" ht="93.75" customHeight="1">
      <c r="A6" s="70"/>
      <c r="B6" s="70"/>
      <c r="C6" s="70"/>
      <c r="D6" s="74"/>
      <c r="E6" s="75"/>
      <c r="F6" s="75"/>
      <c r="G6" s="75"/>
      <c r="H6" s="68" t="s">
        <v>86</v>
      </c>
      <c r="I6" s="68" t="s">
        <v>87</v>
      </c>
      <c r="J6" s="68" t="s">
        <v>10</v>
      </c>
    </row>
    <row r="7" spans="1:10" ht="2.25" customHeight="1">
      <c r="A7" s="70"/>
      <c r="B7" s="70"/>
      <c r="C7" s="70"/>
      <c r="D7" s="74"/>
      <c r="E7" s="75"/>
      <c r="F7" s="75"/>
      <c r="G7" s="75"/>
      <c r="H7" s="68"/>
      <c r="I7" s="68"/>
      <c r="J7" s="68"/>
    </row>
    <row r="8" spans="1:10" ht="11.25" customHeight="1" thickBot="1">
      <c r="A8" s="70"/>
      <c r="B8" s="70"/>
      <c r="C8" s="70"/>
      <c r="D8" s="74"/>
      <c r="E8" s="75"/>
      <c r="F8" s="75"/>
      <c r="G8" s="75"/>
      <c r="H8" s="68"/>
      <c r="I8" s="68"/>
      <c r="J8" s="68"/>
    </row>
    <row r="9" spans="1:10" ht="15.75" hidden="1" customHeight="1" thickBot="1">
      <c r="A9" s="70"/>
      <c r="B9" s="70"/>
      <c r="C9" s="70"/>
      <c r="D9" s="74"/>
      <c r="E9" s="75"/>
      <c r="F9" s="75"/>
      <c r="G9" s="75"/>
      <c r="H9" s="68"/>
      <c r="I9" s="68"/>
      <c r="J9" s="68"/>
    </row>
    <row r="10" spans="1:10" ht="15.75" hidden="1" customHeight="1" thickBot="1">
      <c r="A10" s="70"/>
      <c r="B10" s="70"/>
      <c r="C10" s="70"/>
      <c r="D10" s="74"/>
      <c r="E10" s="75"/>
      <c r="F10" s="75"/>
      <c r="G10" s="75"/>
      <c r="H10" s="68"/>
      <c r="I10" s="68"/>
      <c r="J10" s="68"/>
    </row>
    <row r="11" spans="1:10" ht="12" hidden="1" customHeight="1" thickBot="1">
      <c r="A11" s="70"/>
      <c r="B11" s="70"/>
      <c r="C11" s="70"/>
      <c r="D11" s="74"/>
      <c r="E11" s="75"/>
      <c r="F11" s="75"/>
      <c r="G11" s="75"/>
      <c r="H11" s="68"/>
      <c r="I11" s="68"/>
      <c r="J11" s="68"/>
    </row>
    <row r="12" spans="1:10" ht="15" hidden="1" customHeight="1" thickBot="1">
      <c r="A12" s="70"/>
      <c r="B12" s="70"/>
      <c r="C12" s="70"/>
      <c r="D12" s="74"/>
      <c r="E12" s="75"/>
      <c r="F12" s="75"/>
      <c r="G12" s="75"/>
      <c r="H12" s="68"/>
      <c r="I12" s="68"/>
      <c r="J12" s="68"/>
    </row>
    <row r="13" spans="1:10" ht="15" hidden="1" customHeight="1" thickBot="1">
      <c r="A13" s="70"/>
      <c r="B13" s="70"/>
      <c r="C13" s="70"/>
      <c r="D13" s="74"/>
      <c r="E13" s="75"/>
      <c r="F13" s="75"/>
      <c r="G13" s="75"/>
      <c r="H13" s="68"/>
      <c r="I13" s="68"/>
      <c r="J13" s="68"/>
    </row>
    <row r="14" spans="1:10" ht="15" hidden="1" customHeight="1">
      <c r="A14" s="70"/>
      <c r="B14" s="70"/>
      <c r="C14" s="70"/>
      <c r="D14" s="74"/>
      <c r="E14" s="75"/>
      <c r="F14" s="75"/>
      <c r="G14" s="75"/>
      <c r="H14" s="68"/>
      <c r="I14" s="68"/>
      <c r="J14" s="68"/>
    </row>
    <row r="15" spans="1:10" ht="15" hidden="1" customHeight="1">
      <c r="A15" s="70"/>
      <c r="B15" s="70"/>
      <c r="C15" s="70"/>
      <c r="D15" s="74"/>
      <c r="E15" s="75"/>
      <c r="F15" s="75"/>
      <c r="G15" s="75"/>
      <c r="H15" s="68"/>
      <c r="I15" s="68"/>
      <c r="J15" s="68"/>
    </row>
    <row r="16" spans="1:10" ht="15.75" hidden="1" customHeight="1">
      <c r="A16" s="70"/>
      <c r="B16" s="70"/>
      <c r="C16" s="70"/>
      <c r="D16" s="74"/>
      <c r="E16" s="75"/>
      <c r="F16" s="75"/>
      <c r="G16" s="75"/>
      <c r="H16" s="68"/>
      <c r="I16" s="68"/>
      <c r="J16" s="68"/>
    </row>
    <row r="17" spans="1:11" ht="15.75" hidden="1" customHeight="1" thickBot="1">
      <c r="A17" s="70"/>
      <c r="B17" s="70"/>
      <c r="C17" s="70"/>
      <c r="D17" s="76"/>
      <c r="E17" s="77"/>
      <c r="F17" s="77"/>
      <c r="G17" s="77"/>
      <c r="H17" s="68"/>
      <c r="I17" s="68"/>
      <c r="J17" s="68"/>
    </row>
    <row r="18" spans="1:11" ht="15.75" thickBot="1">
      <c r="A18" s="71"/>
      <c r="B18" s="71"/>
      <c r="C18" s="71"/>
      <c r="D18" s="19" t="s">
        <v>4</v>
      </c>
      <c r="E18" s="19" t="s">
        <v>5</v>
      </c>
      <c r="F18" s="20" t="s">
        <v>6</v>
      </c>
      <c r="G18" s="38" t="s">
        <v>7</v>
      </c>
      <c r="H18" s="68"/>
      <c r="I18" s="68"/>
      <c r="J18" s="68"/>
    </row>
    <row r="19" spans="1:11" ht="15.75" thickBot="1">
      <c r="A19" s="34">
        <v>1</v>
      </c>
      <c r="B19" s="35">
        <v>2</v>
      </c>
      <c r="C19" s="34">
        <v>3</v>
      </c>
      <c r="D19" s="19">
        <v>4</v>
      </c>
      <c r="E19" s="19">
        <v>5</v>
      </c>
      <c r="F19" s="20">
        <v>6</v>
      </c>
      <c r="G19" s="20">
        <v>7</v>
      </c>
      <c r="H19" s="39">
        <v>8</v>
      </c>
      <c r="I19" s="35">
        <v>9</v>
      </c>
      <c r="J19" s="35">
        <v>10</v>
      </c>
    </row>
    <row r="20" spans="1:11" ht="115.5" customHeight="1" thickBot="1">
      <c r="A20" s="15" t="s">
        <v>37</v>
      </c>
      <c r="B20" s="21" t="s">
        <v>38</v>
      </c>
      <c r="C20" s="22" t="s">
        <v>39</v>
      </c>
      <c r="D20" s="19" t="s">
        <v>40</v>
      </c>
      <c r="E20" s="19" t="s">
        <v>40</v>
      </c>
      <c r="F20" s="19" t="s">
        <v>40</v>
      </c>
      <c r="G20" s="19" t="s">
        <v>40</v>
      </c>
      <c r="H20" s="49">
        <f>H21+H26+H35</f>
        <v>7496.18</v>
      </c>
      <c r="I20" s="49">
        <f>I21+I26+I35</f>
        <v>8834.7579999999998</v>
      </c>
      <c r="J20" s="49">
        <f>J21+J26+J35</f>
        <v>8825.0439999999999</v>
      </c>
      <c r="K20" s="23"/>
    </row>
    <row r="21" spans="1:11" ht="64.5" thickBot="1">
      <c r="A21" s="15" t="s">
        <v>8</v>
      </c>
      <c r="B21" s="16" t="s">
        <v>31</v>
      </c>
      <c r="C21" s="21" t="s">
        <v>41</v>
      </c>
      <c r="D21" s="24" t="s">
        <v>40</v>
      </c>
      <c r="E21" s="24" t="s">
        <v>40</v>
      </c>
      <c r="F21" s="24" t="s">
        <v>40</v>
      </c>
      <c r="G21" s="24" t="s">
        <v>40</v>
      </c>
      <c r="H21" s="50">
        <f>H22+H23+H24</f>
        <v>223</v>
      </c>
      <c r="I21" s="49">
        <f>SUM(I22:I24)</f>
        <v>118.13200000000001</v>
      </c>
      <c r="J21" s="49">
        <f t="shared" ref="J21:J24" si="0">I21</f>
        <v>118.13200000000001</v>
      </c>
      <c r="K21" s="23"/>
    </row>
    <row r="22" spans="1:11" ht="77.25" customHeight="1" thickBot="1">
      <c r="A22" s="36" t="s">
        <v>42</v>
      </c>
      <c r="B22" s="36" t="s">
        <v>43</v>
      </c>
      <c r="C22" s="36" t="s">
        <v>41</v>
      </c>
      <c r="D22" s="25" t="s">
        <v>11</v>
      </c>
      <c r="E22" s="25" t="s">
        <v>44</v>
      </c>
      <c r="F22" s="25" t="s">
        <v>45</v>
      </c>
      <c r="G22" s="25">
        <v>200</v>
      </c>
      <c r="H22" s="51">
        <v>20</v>
      </c>
      <c r="I22" s="49">
        <v>15.645</v>
      </c>
      <c r="J22" s="51">
        <f>I22</f>
        <v>15.645</v>
      </c>
    </row>
    <row r="23" spans="1:11" ht="94.5" customHeight="1" thickBot="1">
      <c r="A23" s="36" t="s">
        <v>47</v>
      </c>
      <c r="B23" s="36" t="s">
        <v>48</v>
      </c>
      <c r="C23" s="36" t="s">
        <v>41</v>
      </c>
      <c r="D23" s="25" t="s">
        <v>11</v>
      </c>
      <c r="E23" s="25" t="s">
        <v>44</v>
      </c>
      <c r="F23" s="25" t="s">
        <v>45</v>
      </c>
      <c r="G23" s="25">
        <v>200</v>
      </c>
      <c r="H23" s="51">
        <v>35</v>
      </c>
      <c r="I23" s="49">
        <v>16.736000000000001</v>
      </c>
      <c r="J23" s="51">
        <f t="shared" si="0"/>
        <v>16.736000000000001</v>
      </c>
    </row>
    <row r="24" spans="1:11" ht="93.75" customHeight="1" thickBot="1">
      <c r="A24" s="63" t="s">
        <v>49</v>
      </c>
      <c r="B24" s="63" t="s">
        <v>50</v>
      </c>
      <c r="C24" s="63" t="s">
        <v>41</v>
      </c>
      <c r="D24" s="26" t="s">
        <v>11</v>
      </c>
      <c r="E24" s="26" t="s">
        <v>44</v>
      </c>
      <c r="F24" s="26" t="s">
        <v>45</v>
      </c>
      <c r="G24" s="26" t="s">
        <v>46</v>
      </c>
      <c r="H24" s="52">
        <v>168</v>
      </c>
      <c r="I24" s="49">
        <v>85.751000000000005</v>
      </c>
      <c r="J24" s="51">
        <f t="shared" si="0"/>
        <v>85.751000000000005</v>
      </c>
    </row>
    <row r="25" spans="1:11" ht="21.75" customHeight="1" thickBot="1">
      <c r="A25" s="64"/>
      <c r="B25" s="64"/>
      <c r="C25" s="64"/>
      <c r="D25" s="27"/>
      <c r="E25" s="27"/>
      <c r="F25" s="25"/>
      <c r="G25" s="25"/>
      <c r="H25" s="51"/>
      <c r="I25" s="49"/>
      <c r="J25" s="53"/>
    </row>
    <row r="26" spans="1:11" s="32" customFormat="1" ht="90.75" thickBot="1">
      <c r="A26" s="28" t="s">
        <v>9</v>
      </c>
      <c r="B26" s="29" t="s">
        <v>51</v>
      </c>
      <c r="C26" s="29" t="s">
        <v>41</v>
      </c>
      <c r="D26" s="30" t="s">
        <v>40</v>
      </c>
      <c r="E26" s="30" t="s">
        <v>40</v>
      </c>
      <c r="F26" s="30" t="s">
        <v>40</v>
      </c>
      <c r="G26" s="30" t="s">
        <v>40</v>
      </c>
      <c r="H26" s="54">
        <f>H27+H28+H29+H30+H31+H32+H33+H34</f>
        <v>5498.1729999999998</v>
      </c>
      <c r="I26" s="54">
        <f>I27+I28+I29+I30+I31+I32+I33+I34</f>
        <v>4850.277</v>
      </c>
      <c r="J26" s="54">
        <f>J27+J28+J29+J30+J31+J32+J33+J34</f>
        <v>4840.5630000000001</v>
      </c>
      <c r="K26" s="31" t="e">
        <f>H26+I26+J26+#REF!+#REF!</f>
        <v>#REF!</v>
      </c>
    </row>
    <row r="27" spans="1:11" ht="64.5" customHeight="1" thickBot="1">
      <c r="A27" s="36" t="s">
        <v>52</v>
      </c>
      <c r="B27" s="36" t="s">
        <v>53</v>
      </c>
      <c r="C27" s="36" t="s">
        <v>41</v>
      </c>
      <c r="D27" s="25" t="s">
        <v>11</v>
      </c>
      <c r="E27" s="25" t="s">
        <v>54</v>
      </c>
      <c r="F27" s="25" t="s">
        <v>55</v>
      </c>
      <c r="G27" s="25">
        <v>600</v>
      </c>
      <c r="H27" s="51">
        <v>0</v>
      </c>
      <c r="I27" s="51">
        <v>250</v>
      </c>
      <c r="J27" s="51">
        <f>I27</f>
        <v>250</v>
      </c>
    </row>
    <row r="28" spans="1:11" ht="64.5" customHeight="1" thickBot="1">
      <c r="A28" s="36" t="s">
        <v>56</v>
      </c>
      <c r="B28" s="37" t="s">
        <v>57</v>
      </c>
      <c r="C28" s="36" t="s">
        <v>41</v>
      </c>
      <c r="D28" s="25" t="s">
        <v>11</v>
      </c>
      <c r="E28" s="25">
        <v>1101</v>
      </c>
      <c r="F28" s="25" t="s">
        <v>55</v>
      </c>
      <c r="G28" s="25">
        <v>600</v>
      </c>
      <c r="H28" s="51">
        <v>150</v>
      </c>
      <c r="I28" s="51">
        <v>130</v>
      </c>
      <c r="J28" s="51">
        <v>129.977</v>
      </c>
    </row>
    <row r="29" spans="1:11" ht="115.5" customHeight="1" thickBot="1">
      <c r="A29" s="36" t="s">
        <v>58</v>
      </c>
      <c r="B29" s="36" t="s">
        <v>59</v>
      </c>
      <c r="C29" s="36" t="s">
        <v>41</v>
      </c>
      <c r="D29" s="25" t="s">
        <v>11</v>
      </c>
      <c r="E29" s="25" t="s">
        <v>54</v>
      </c>
      <c r="F29" s="25" t="s">
        <v>55</v>
      </c>
      <c r="G29" s="25">
        <v>600</v>
      </c>
      <c r="H29" s="51">
        <v>5028.1729999999998</v>
      </c>
      <c r="I29" s="51">
        <v>4095.277</v>
      </c>
      <c r="J29" s="51">
        <v>4085.8829999999998</v>
      </c>
    </row>
    <row r="30" spans="1:11" ht="64.5" customHeight="1" thickBot="1">
      <c r="A30" s="36" t="s">
        <v>60</v>
      </c>
      <c r="B30" s="36" t="s">
        <v>61</v>
      </c>
      <c r="C30" s="36" t="s">
        <v>41</v>
      </c>
      <c r="D30" s="25" t="s">
        <v>11</v>
      </c>
      <c r="E30" s="25">
        <v>1102</v>
      </c>
      <c r="F30" s="25" t="s">
        <v>62</v>
      </c>
      <c r="G30" s="25">
        <v>200</v>
      </c>
      <c r="H30" s="51">
        <v>0</v>
      </c>
      <c r="I30" s="51">
        <v>0</v>
      </c>
      <c r="J30" s="51">
        <v>0</v>
      </c>
    </row>
    <row r="31" spans="1:11" ht="172.5" customHeight="1" thickBot="1">
      <c r="A31" s="36" t="s">
        <v>64</v>
      </c>
      <c r="B31" s="36" t="s">
        <v>65</v>
      </c>
      <c r="C31" s="36" t="s">
        <v>41</v>
      </c>
      <c r="D31" s="25" t="s">
        <v>11</v>
      </c>
      <c r="E31" s="25" t="s">
        <v>63</v>
      </c>
      <c r="F31" s="25" t="s">
        <v>66</v>
      </c>
      <c r="G31" s="25" t="s">
        <v>46</v>
      </c>
      <c r="H31" s="51">
        <v>20</v>
      </c>
      <c r="I31" s="51">
        <v>55</v>
      </c>
      <c r="J31" s="51">
        <v>55</v>
      </c>
    </row>
    <row r="32" spans="1:11" ht="77.25" customHeight="1" thickBot="1">
      <c r="A32" s="36" t="s">
        <v>67</v>
      </c>
      <c r="B32" s="36" t="s">
        <v>68</v>
      </c>
      <c r="C32" s="36" t="s">
        <v>41</v>
      </c>
      <c r="D32" s="25" t="s">
        <v>11</v>
      </c>
      <c r="E32" s="25">
        <v>1102</v>
      </c>
      <c r="F32" s="25" t="s">
        <v>69</v>
      </c>
      <c r="G32" s="25">
        <v>200</v>
      </c>
      <c r="H32" s="51">
        <v>50</v>
      </c>
      <c r="I32" s="51">
        <f>H32</f>
        <v>50</v>
      </c>
      <c r="J32" s="51">
        <v>49.97</v>
      </c>
    </row>
    <row r="33" spans="1:10" ht="79.5" customHeight="1" thickBot="1">
      <c r="A33" s="36" t="s">
        <v>70</v>
      </c>
      <c r="B33" s="36" t="s">
        <v>71</v>
      </c>
      <c r="C33" s="36" t="s">
        <v>41</v>
      </c>
      <c r="D33" s="25" t="s">
        <v>11</v>
      </c>
      <c r="E33" s="25">
        <v>1102</v>
      </c>
      <c r="F33" s="25" t="s">
        <v>62</v>
      </c>
      <c r="G33" s="25">
        <v>200</v>
      </c>
      <c r="H33" s="51">
        <v>100</v>
      </c>
      <c r="I33" s="51">
        <f>H33</f>
        <v>100</v>
      </c>
      <c r="J33" s="51">
        <v>99.893000000000001</v>
      </c>
    </row>
    <row r="34" spans="1:10" ht="117.75" customHeight="1" thickBot="1">
      <c r="A34" s="36" t="s">
        <v>72</v>
      </c>
      <c r="B34" s="36" t="s">
        <v>73</v>
      </c>
      <c r="C34" s="36" t="s">
        <v>41</v>
      </c>
      <c r="D34" s="25" t="s">
        <v>11</v>
      </c>
      <c r="E34" s="25">
        <v>1103</v>
      </c>
      <c r="F34" s="25" t="s">
        <v>69</v>
      </c>
      <c r="G34" s="25">
        <v>200</v>
      </c>
      <c r="H34" s="51">
        <v>150</v>
      </c>
      <c r="I34" s="51">
        <v>170</v>
      </c>
      <c r="J34" s="51">
        <v>169.84</v>
      </c>
    </row>
    <row r="35" spans="1:10" s="33" customFormat="1" ht="99.75">
      <c r="A35" s="41" t="s">
        <v>74</v>
      </c>
      <c r="B35" s="42" t="s">
        <v>75</v>
      </c>
      <c r="C35" s="42" t="s">
        <v>41</v>
      </c>
      <c r="D35" s="43" t="s">
        <v>40</v>
      </c>
      <c r="E35" s="43" t="s">
        <v>40</v>
      </c>
      <c r="F35" s="43" t="s">
        <v>40</v>
      </c>
      <c r="G35" s="43" t="s">
        <v>40</v>
      </c>
      <c r="H35" s="55">
        <f>H36+H37+H38</f>
        <v>1775.0070000000001</v>
      </c>
      <c r="I35" s="55">
        <f t="shared" ref="I35:J35" si="1">I36+I37+I38</f>
        <v>3866.3489999999997</v>
      </c>
      <c r="J35" s="55">
        <f t="shared" si="1"/>
        <v>3866.3489999999997</v>
      </c>
    </row>
    <row r="36" spans="1:10" ht="71.25" customHeight="1">
      <c r="A36" s="62" t="s">
        <v>76</v>
      </c>
      <c r="B36" s="62" t="s">
        <v>77</v>
      </c>
      <c r="C36" s="58" t="s">
        <v>88</v>
      </c>
      <c r="D36" s="44" t="s">
        <v>78</v>
      </c>
      <c r="E36" s="44" t="s">
        <v>44</v>
      </c>
      <c r="F36" s="44" t="s">
        <v>79</v>
      </c>
      <c r="G36" s="44" t="s">
        <v>12</v>
      </c>
      <c r="H36" s="56">
        <v>1775.0070000000001</v>
      </c>
      <c r="I36" s="56">
        <v>1065.367</v>
      </c>
      <c r="J36" s="56">
        <v>1065.367</v>
      </c>
    </row>
    <row r="37" spans="1:10" ht="70.5" customHeight="1">
      <c r="A37" s="62"/>
      <c r="B37" s="62"/>
      <c r="C37" s="59"/>
      <c r="D37" s="40" t="s">
        <v>78</v>
      </c>
      <c r="E37" s="40" t="s">
        <v>44</v>
      </c>
      <c r="F37" s="44" t="s">
        <v>80</v>
      </c>
      <c r="G37" s="40" t="s">
        <v>12</v>
      </c>
      <c r="H37" s="56">
        <v>0</v>
      </c>
      <c r="I37" s="56">
        <v>1348.5830000000001</v>
      </c>
      <c r="J37" s="56">
        <v>1348.5830000000001</v>
      </c>
    </row>
    <row r="38" spans="1:10" ht="73.5" customHeight="1">
      <c r="A38" s="62"/>
      <c r="B38" s="62"/>
      <c r="C38" s="60"/>
      <c r="D38" s="40" t="s">
        <v>81</v>
      </c>
      <c r="E38" s="40" t="s">
        <v>44</v>
      </c>
      <c r="F38" s="40" t="s">
        <v>79</v>
      </c>
      <c r="G38" s="40" t="s">
        <v>13</v>
      </c>
      <c r="H38" s="56">
        <v>0</v>
      </c>
      <c r="I38" s="56">
        <v>1452.3989999999999</v>
      </c>
      <c r="J38" s="56">
        <v>1452.3989999999999</v>
      </c>
    </row>
  </sheetData>
  <mergeCells count="18">
    <mergeCell ref="D5:G17"/>
    <mergeCell ref="A5:A18"/>
    <mergeCell ref="I1:J1"/>
    <mergeCell ref="C36:C38"/>
    <mergeCell ref="A2:J2"/>
    <mergeCell ref="A36:A38"/>
    <mergeCell ref="B36:B38"/>
    <mergeCell ref="A24:A25"/>
    <mergeCell ref="B24:B25"/>
    <mergeCell ref="C24:C25"/>
    <mergeCell ref="A3:J3"/>
    <mergeCell ref="H5:J5"/>
    <mergeCell ref="A4:J4"/>
    <mergeCell ref="H6:H18"/>
    <mergeCell ref="I6:I18"/>
    <mergeCell ref="J6:J18"/>
    <mergeCell ref="B5:B18"/>
    <mergeCell ref="C5:C18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10" zoomScale="60" workbookViewId="0">
      <selection activeCell="E32" sqref="E32"/>
    </sheetView>
  </sheetViews>
  <sheetFormatPr defaultRowHeight="18.75"/>
  <cols>
    <col min="1" max="1" width="28.140625" style="1" customWidth="1"/>
    <col min="2" max="2" width="31.42578125" style="6" customWidth="1"/>
    <col min="3" max="3" width="28.42578125" style="7" customWidth="1"/>
    <col min="4" max="4" width="18.5703125" style="1" customWidth="1"/>
    <col min="5" max="5" width="17" style="1" customWidth="1"/>
    <col min="6" max="16384" width="9.140625" style="1"/>
  </cols>
  <sheetData>
    <row r="1" spans="1:5">
      <c r="D1" s="86" t="s">
        <v>84</v>
      </c>
      <c r="E1" s="86"/>
    </row>
    <row r="2" spans="1:5">
      <c r="A2" s="89" t="s">
        <v>14</v>
      </c>
      <c r="B2" s="89"/>
      <c r="C2" s="89"/>
      <c r="D2" s="89"/>
      <c r="E2" s="89"/>
    </row>
    <row r="3" spans="1:5">
      <c r="A3" s="89" t="s">
        <v>15</v>
      </c>
      <c r="B3" s="89"/>
      <c r="C3" s="89"/>
      <c r="D3" s="89"/>
      <c r="E3" s="89"/>
    </row>
    <row r="4" spans="1:5">
      <c r="A4" s="89" t="s">
        <v>16</v>
      </c>
      <c r="B4" s="89"/>
      <c r="C4" s="89"/>
      <c r="D4" s="89"/>
      <c r="E4" s="89"/>
    </row>
    <row r="5" spans="1:5">
      <c r="A5" s="89" t="s">
        <v>17</v>
      </c>
      <c r="B5" s="89"/>
      <c r="C5" s="89"/>
      <c r="D5" s="89"/>
      <c r="E5" s="89"/>
    </row>
    <row r="6" spans="1:5">
      <c r="A6" s="11"/>
    </row>
    <row r="7" spans="1:5" ht="19.5" thickBot="1">
      <c r="A7" s="90" t="s">
        <v>18</v>
      </c>
      <c r="B7" s="90"/>
      <c r="C7" s="90"/>
      <c r="D7" s="90"/>
      <c r="E7" s="90"/>
    </row>
    <row r="8" spans="1:5" ht="168.75" customHeight="1">
      <c r="A8" s="2" t="s">
        <v>3</v>
      </c>
      <c r="B8" s="5" t="s">
        <v>26</v>
      </c>
      <c r="C8" s="5" t="s">
        <v>27</v>
      </c>
      <c r="D8" s="3" t="s">
        <v>28</v>
      </c>
      <c r="E8" s="4" t="s">
        <v>29</v>
      </c>
    </row>
    <row r="9" spans="1:5">
      <c r="A9" s="12">
        <v>1</v>
      </c>
      <c r="B9" s="13">
        <v>2</v>
      </c>
      <c r="C9" s="10">
        <v>3</v>
      </c>
      <c r="D9" s="13">
        <v>4</v>
      </c>
      <c r="E9" s="14">
        <v>5</v>
      </c>
    </row>
    <row r="10" spans="1:5">
      <c r="A10" s="87" t="s">
        <v>30</v>
      </c>
      <c r="B10" s="88"/>
      <c r="C10" s="8" t="s">
        <v>19</v>
      </c>
      <c r="D10" s="45">
        <f>D11+D12+D13</f>
        <v>8834.7579999999998</v>
      </c>
      <c r="E10" s="45">
        <f>E11+E12+E13</f>
        <v>8825.0439999999999</v>
      </c>
    </row>
    <row r="11" spans="1:5" ht="39.75" customHeight="1">
      <c r="A11" s="87"/>
      <c r="B11" s="88"/>
      <c r="C11" s="8" t="s">
        <v>20</v>
      </c>
      <c r="D11" s="45">
        <f>D18+D25+D32</f>
        <v>7486.1749999999993</v>
      </c>
      <c r="E11" s="45">
        <f>E18+E25+E32</f>
        <v>7476.4609999999993</v>
      </c>
    </row>
    <row r="12" spans="1:5" ht="25.5" customHeight="1">
      <c r="A12" s="87"/>
      <c r="B12" s="88"/>
      <c r="C12" s="8" t="s">
        <v>21</v>
      </c>
      <c r="D12" s="45"/>
      <c r="E12" s="45"/>
    </row>
    <row r="13" spans="1:5" ht="40.5" customHeight="1">
      <c r="A13" s="87"/>
      <c r="B13" s="88"/>
      <c r="C13" s="8" t="s">
        <v>22</v>
      </c>
      <c r="D13" s="45">
        <f>D34</f>
        <v>1348.5830000000001</v>
      </c>
      <c r="E13" s="45">
        <f>E34</f>
        <v>1348.5830000000001</v>
      </c>
    </row>
    <row r="14" spans="1:5" ht="40.5" customHeight="1">
      <c r="A14" s="87"/>
      <c r="B14" s="88"/>
      <c r="C14" s="8" t="s">
        <v>23</v>
      </c>
      <c r="D14" s="45"/>
      <c r="E14" s="46"/>
    </row>
    <row r="15" spans="1:5" ht="15.75" customHeight="1">
      <c r="A15" s="87"/>
      <c r="B15" s="88"/>
      <c r="C15" s="8" t="s">
        <v>24</v>
      </c>
      <c r="D15" s="82"/>
      <c r="E15" s="84"/>
    </row>
    <row r="16" spans="1:5" ht="29.25" customHeight="1">
      <c r="A16" s="87"/>
      <c r="B16" s="88"/>
      <c r="C16" s="8" t="s">
        <v>25</v>
      </c>
      <c r="D16" s="82"/>
      <c r="E16" s="84"/>
    </row>
    <row r="17" spans="1:5">
      <c r="A17" s="78" t="s">
        <v>8</v>
      </c>
      <c r="B17" s="80" t="s">
        <v>82</v>
      </c>
      <c r="C17" s="8" t="s">
        <v>19</v>
      </c>
      <c r="D17" s="47">
        <f>D18+D20</f>
        <v>118.13200000000001</v>
      </c>
      <c r="E17" s="48">
        <f>E18+E20</f>
        <v>118.13200000000001</v>
      </c>
    </row>
    <row r="18" spans="1:5" ht="37.5" customHeight="1">
      <c r="A18" s="78"/>
      <c r="B18" s="80"/>
      <c r="C18" s="8" t="s">
        <v>20</v>
      </c>
      <c r="D18" s="45">
        <v>118.13200000000001</v>
      </c>
      <c r="E18" s="46">
        <v>118.13200000000001</v>
      </c>
    </row>
    <row r="19" spans="1:5" ht="23.25" customHeight="1">
      <c r="A19" s="78"/>
      <c r="B19" s="80"/>
      <c r="C19" s="8" t="s">
        <v>21</v>
      </c>
      <c r="D19" s="45"/>
      <c r="E19" s="46"/>
    </row>
    <row r="20" spans="1:5" ht="24" customHeight="1">
      <c r="A20" s="78"/>
      <c r="B20" s="80"/>
      <c r="C20" s="8" t="s">
        <v>22</v>
      </c>
      <c r="D20" s="45"/>
      <c r="E20" s="46"/>
    </row>
    <row r="21" spans="1:5" ht="34.5" customHeight="1">
      <c r="A21" s="78"/>
      <c r="B21" s="80"/>
      <c r="C21" s="8" t="s">
        <v>23</v>
      </c>
      <c r="D21" s="45"/>
      <c r="E21" s="46"/>
    </row>
    <row r="22" spans="1:5" ht="16.5" customHeight="1">
      <c r="A22" s="78"/>
      <c r="B22" s="80"/>
      <c r="C22" s="8" t="s">
        <v>24</v>
      </c>
      <c r="D22" s="82"/>
      <c r="E22" s="84"/>
    </row>
    <row r="23" spans="1:5" ht="14.25" customHeight="1">
      <c r="A23" s="78"/>
      <c r="B23" s="80"/>
      <c r="C23" s="8" t="s">
        <v>25</v>
      </c>
      <c r="D23" s="82"/>
      <c r="E23" s="84"/>
    </row>
    <row r="24" spans="1:5" ht="77.25" customHeight="1">
      <c r="A24" s="78" t="s">
        <v>9</v>
      </c>
      <c r="B24" s="80" t="s">
        <v>83</v>
      </c>
      <c r="C24" s="8" t="s">
        <v>19</v>
      </c>
      <c r="D24" s="47">
        <f>D25+D26</f>
        <v>4850.277</v>
      </c>
      <c r="E24" s="48">
        <f>E25+E26</f>
        <v>4840.5630000000001</v>
      </c>
    </row>
    <row r="25" spans="1:5" ht="39" customHeight="1">
      <c r="A25" s="78"/>
      <c r="B25" s="80"/>
      <c r="C25" s="8" t="s">
        <v>20</v>
      </c>
      <c r="D25" s="45">
        <v>4850.277</v>
      </c>
      <c r="E25" s="46">
        <v>4840.5630000000001</v>
      </c>
    </row>
    <row r="26" spans="1:5" ht="16.5" customHeight="1">
      <c r="A26" s="78"/>
      <c r="B26" s="80"/>
      <c r="C26" s="8" t="s">
        <v>21</v>
      </c>
      <c r="D26" s="45"/>
      <c r="E26" s="46"/>
    </row>
    <row r="27" spans="1:5" ht="15.75" customHeight="1">
      <c r="A27" s="78"/>
      <c r="B27" s="80"/>
      <c r="C27" s="8" t="s">
        <v>22</v>
      </c>
      <c r="D27" s="45"/>
      <c r="E27" s="46"/>
    </row>
    <row r="28" spans="1:5" ht="38.25" customHeight="1">
      <c r="A28" s="78"/>
      <c r="B28" s="80"/>
      <c r="C28" s="8" t="s">
        <v>23</v>
      </c>
      <c r="D28" s="45"/>
      <c r="E28" s="46"/>
    </row>
    <row r="29" spans="1:5">
      <c r="A29" s="78"/>
      <c r="B29" s="80"/>
      <c r="C29" s="8" t="s">
        <v>24</v>
      </c>
      <c r="D29" s="82"/>
      <c r="E29" s="84"/>
    </row>
    <row r="30" spans="1:5">
      <c r="A30" s="78"/>
      <c r="B30" s="80"/>
      <c r="C30" s="8" t="s">
        <v>25</v>
      </c>
      <c r="D30" s="82"/>
      <c r="E30" s="84"/>
    </row>
    <row r="31" spans="1:5" ht="24.75" customHeight="1">
      <c r="A31" s="78" t="s">
        <v>74</v>
      </c>
      <c r="B31" s="80" t="s">
        <v>75</v>
      </c>
      <c r="C31" s="8" t="s">
        <v>19</v>
      </c>
      <c r="D31" s="47">
        <f>D32+D34</f>
        <v>3866.3490000000002</v>
      </c>
      <c r="E31" s="47">
        <f>E32+E34</f>
        <v>3866.3490000000002</v>
      </c>
    </row>
    <row r="32" spans="1:5" ht="56.25">
      <c r="A32" s="78"/>
      <c r="B32" s="80"/>
      <c r="C32" s="8" t="s">
        <v>20</v>
      </c>
      <c r="D32" s="45">
        <v>2517.7660000000001</v>
      </c>
      <c r="E32" s="45">
        <v>2517.7660000000001</v>
      </c>
    </row>
    <row r="33" spans="1:5">
      <c r="A33" s="78"/>
      <c r="B33" s="80"/>
      <c r="C33" s="8" t="s">
        <v>21</v>
      </c>
      <c r="D33" s="45"/>
      <c r="E33" s="46"/>
    </row>
    <row r="34" spans="1:5">
      <c r="A34" s="78"/>
      <c r="B34" s="80"/>
      <c r="C34" s="8" t="s">
        <v>22</v>
      </c>
      <c r="D34" s="45">
        <v>1348.5830000000001</v>
      </c>
      <c r="E34" s="46">
        <v>1348.5830000000001</v>
      </c>
    </row>
    <row r="35" spans="1:5" ht="37.5">
      <c r="A35" s="78"/>
      <c r="B35" s="80"/>
      <c r="C35" s="8" t="s">
        <v>23</v>
      </c>
      <c r="D35" s="45"/>
      <c r="E35" s="46"/>
    </row>
    <row r="36" spans="1:5">
      <c r="A36" s="78"/>
      <c r="B36" s="80"/>
      <c r="C36" s="8" t="s">
        <v>24</v>
      </c>
      <c r="D36" s="82"/>
      <c r="E36" s="84"/>
    </row>
    <row r="37" spans="1:5" ht="19.5" thickBot="1">
      <c r="A37" s="79"/>
      <c r="B37" s="81"/>
      <c r="C37" s="9" t="s">
        <v>25</v>
      </c>
      <c r="D37" s="83"/>
      <c r="E37" s="85"/>
    </row>
  </sheetData>
  <mergeCells count="22">
    <mergeCell ref="D1:E1"/>
    <mergeCell ref="A10:A16"/>
    <mergeCell ref="B10:B16"/>
    <mergeCell ref="D15:D16"/>
    <mergeCell ref="E15:E16"/>
    <mergeCell ref="A2:E2"/>
    <mergeCell ref="A3:E3"/>
    <mergeCell ref="A4:E4"/>
    <mergeCell ref="A5:E5"/>
    <mergeCell ref="A7:E7"/>
    <mergeCell ref="A31:A37"/>
    <mergeCell ref="B31:B37"/>
    <mergeCell ref="D36:D37"/>
    <mergeCell ref="E36:E37"/>
    <mergeCell ref="A17:A23"/>
    <mergeCell ref="B17:B23"/>
    <mergeCell ref="D22:D23"/>
    <mergeCell ref="E22:E23"/>
    <mergeCell ref="A24:A30"/>
    <mergeCell ref="B24:B30"/>
    <mergeCell ref="D29:D30"/>
    <mergeCell ref="E29:E30"/>
  </mergeCells>
  <pageMargins left="0.7" right="0.7" top="0.75" bottom="0.75" header="0.3" footer="0.3"/>
  <pageSetup paperSize="9" scale="6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adm-kult</dc:creator>
  <cp:lastModifiedBy>RUSS</cp:lastModifiedBy>
  <cp:lastPrinted>2016-04-05T15:59:20Z</cp:lastPrinted>
  <dcterms:created xsi:type="dcterms:W3CDTF">2016-03-17T06:21:23Z</dcterms:created>
  <dcterms:modified xsi:type="dcterms:W3CDTF">2016-04-26T06:22:26Z</dcterms:modified>
</cp:coreProperties>
</file>